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30" windowWidth="17490" windowHeight="9915" activeTab="0"/>
  </bookViews>
  <sheets>
    <sheet name="EVT_Ecol_Sys" sheetId="1" r:id="rId1"/>
    <sheet name="EVT_Ecol_Sys_5x5" sheetId="2" r:id="rId2"/>
  </sheets>
  <definedNames/>
  <calcPr fullCalcOnLoad="1"/>
</workbook>
</file>

<file path=xl/sharedStrings.xml><?xml version="1.0" encoding="utf-8"?>
<sst xmlns="http://schemas.openxmlformats.org/spreadsheetml/2006/main" count="72" uniqueCount="27">
  <si>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</si>
  <si>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</si>
  <si>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</si>
  <si>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</si>
  <si>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</si>
  <si>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</si>
  <si>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</si>
  <si>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</si>
  <si>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</si>
  <si>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EVT Name</t>
  </si>
  <si>
    <t>Recently Logged Timberland-Herbaceous Cover</t>
  </si>
  <si>
    <t>Ozark-Ouachita Dry-Mesic Oak Forest</t>
  </si>
  <si>
    <t>North-Central Interior Dry-Mesic Oak Forest and Woodland</t>
  </si>
  <si>
    <t>North-Central Interior Dry Oak Forest and Woodland</t>
  </si>
  <si>
    <t>Ouachita Montane Oak Forest</t>
  </si>
  <si>
    <t>North-Central Interior Maple-Basswood Forest</t>
  </si>
  <si>
    <t>West Gulf Coastal Plain Mesic Hardwood Forest</t>
  </si>
  <si>
    <t>Ozark-Ouachita Mesic Hardwood Forest</t>
  </si>
  <si>
    <t>Central Interior Highlands Dry Acidic Glade and Barrens</t>
  </si>
  <si>
    <t>Ozark-Ouachita Dry Oak Woodland</t>
  </si>
  <si>
    <t>Ozark-Ouachita Shortleaf Pine-Oak Forest and Woodland</t>
  </si>
  <si>
    <t>West Gulf Coastal Plain Pine-Hardwood Forest</t>
  </si>
  <si>
    <t>Central Interior Highlands Calcareous Glade and Barrens</t>
  </si>
  <si>
    <t>Central Interior and Appalachian Floodplain Systems</t>
  </si>
  <si>
    <t>Managed Tree Plantation-Southeast Conifer and Hardwood Plantation Group</t>
  </si>
  <si>
    <t>West Gulf Coastal Plain Nonriverine Wet Hardwood Flatwoods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</si>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</sst>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4" borderId="17" xfId="0" applyFill="1" applyBorder="1" applyAlignment="1">
      <alignment horizontal="center" wrapText="1"/>
    </xf>
    <xf numFmtId="164" fontId="0" fillId="34" borderId="18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 textRotation="90" wrapText="1"/>
    </xf>
    <xf numFmtId="164" fontId="0" fillId="34" borderId="20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X30" sqref="X30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20" width="8.7109375" style="9" customWidth="1"/>
  </cols>
  <sheetData>
    <row r="1" spans="1:20" ht="99" customHeight="1">
      <c r="A1" s="28" t="s">
        <v>9</v>
      </c>
      <c r="B1" s="4" t="s">
        <v>5</v>
      </c>
      <c r="C1" s="8">
        <v>2191</v>
      </c>
      <c r="D1" s="8">
        <v>2304</v>
      </c>
      <c r="E1" s="8">
        <v>2310</v>
      </c>
      <c r="F1" s="8">
        <v>2311</v>
      </c>
      <c r="G1" s="8">
        <v>2312</v>
      </c>
      <c r="H1" s="8">
        <v>2314</v>
      </c>
      <c r="I1" s="8">
        <v>2323</v>
      </c>
      <c r="J1" s="8">
        <v>2334</v>
      </c>
      <c r="K1" s="8">
        <v>2363</v>
      </c>
      <c r="L1" s="8">
        <v>2364</v>
      </c>
      <c r="M1" s="8">
        <v>2367</v>
      </c>
      <c r="N1" s="8">
        <v>2371</v>
      </c>
      <c r="O1" s="8">
        <v>2401</v>
      </c>
      <c r="P1" s="8">
        <v>2471</v>
      </c>
      <c r="Q1" s="8">
        <v>2506</v>
      </c>
      <c r="R1" s="8">
        <v>2535</v>
      </c>
      <c r="S1" s="2" t="s">
        <v>3</v>
      </c>
      <c r="T1" s="24" t="s">
        <v>8</v>
      </c>
    </row>
    <row r="2" spans="1:20" ht="12.75">
      <c r="A2" s="28" t="s">
        <v>10</v>
      </c>
      <c r="B2" s="4">
        <v>2191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10">
        <f aca="true" t="shared" si="0" ref="S2:S17">SUM(C2:R2)</f>
        <v>0</v>
      </c>
      <c r="T2" s="25" t="s">
        <v>26</v>
      </c>
    </row>
    <row r="3" spans="1:20" ht="12.75">
      <c r="A3" s="28" t="s">
        <v>11</v>
      </c>
      <c r="B3" s="4">
        <v>2304</v>
      </c>
      <c r="C3" s="8">
        <v>0</v>
      </c>
      <c r="D3" s="13">
        <v>399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5</v>
      </c>
      <c r="K3" s="8">
        <v>0</v>
      </c>
      <c r="L3" s="8">
        <v>0</v>
      </c>
      <c r="M3" s="8">
        <v>10</v>
      </c>
      <c r="N3" s="8">
        <v>0</v>
      </c>
      <c r="O3" s="8">
        <v>2</v>
      </c>
      <c r="P3" s="8">
        <v>0</v>
      </c>
      <c r="Q3" s="8">
        <v>0</v>
      </c>
      <c r="R3" s="8">
        <v>0</v>
      </c>
      <c r="S3" s="10">
        <f t="shared" si="0"/>
        <v>416</v>
      </c>
      <c r="T3" s="25">
        <f>D3/S3</f>
        <v>0.9591346153846154</v>
      </c>
    </row>
    <row r="4" spans="1:20" ht="12.75">
      <c r="A4" s="28" t="s">
        <v>12</v>
      </c>
      <c r="B4" s="4">
        <v>2310</v>
      </c>
      <c r="C4" s="8">
        <v>0</v>
      </c>
      <c r="D4" s="8">
        <v>0</v>
      </c>
      <c r="E4" s="13">
        <v>1</v>
      </c>
      <c r="F4" s="8">
        <v>0</v>
      </c>
      <c r="G4" s="8">
        <v>0</v>
      </c>
      <c r="H4" s="8">
        <v>1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10">
        <f t="shared" si="0"/>
        <v>2</v>
      </c>
      <c r="T4" s="25">
        <f>E4/S4</f>
        <v>0.5</v>
      </c>
    </row>
    <row r="5" spans="1:20" ht="12.75">
      <c r="A5" s="28" t="s">
        <v>13</v>
      </c>
      <c r="B5" s="4">
        <v>2311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10">
        <f t="shared" si="0"/>
        <v>0</v>
      </c>
      <c r="T5" s="25" t="s">
        <v>26</v>
      </c>
    </row>
    <row r="6" spans="1:20" ht="12.75">
      <c r="A6" s="28" t="s">
        <v>14</v>
      </c>
      <c r="B6" s="4">
        <v>2312</v>
      </c>
      <c r="C6" s="8">
        <v>0</v>
      </c>
      <c r="D6" s="8">
        <v>0</v>
      </c>
      <c r="E6" s="8">
        <v>0</v>
      </c>
      <c r="F6" s="8">
        <v>0</v>
      </c>
      <c r="G6" s="13">
        <v>1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10">
        <f t="shared" si="0"/>
        <v>1</v>
      </c>
      <c r="T6" s="25">
        <f>G6/S6</f>
        <v>1</v>
      </c>
    </row>
    <row r="7" spans="1:20" ht="12.75">
      <c r="A7" s="28" t="s">
        <v>15</v>
      </c>
      <c r="B7" s="4">
        <v>2314</v>
      </c>
      <c r="C7" s="8">
        <v>0</v>
      </c>
      <c r="D7" s="8">
        <v>0</v>
      </c>
      <c r="E7" s="8">
        <v>1</v>
      </c>
      <c r="F7" s="8">
        <v>0</v>
      </c>
      <c r="G7" s="8">
        <v>0</v>
      </c>
      <c r="H7" s="13">
        <v>1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10">
        <f t="shared" si="0"/>
        <v>2</v>
      </c>
      <c r="T7" s="25">
        <f>H7/S7</f>
        <v>0.5</v>
      </c>
    </row>
    <row r="8" spans="1:20" ht="12.75">
      <c r="A8" s="28" t="s">
        <v>16</v>
      </c>
      <c r="B8" s="4">
        <v>2323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1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10">
        <f t="shared" si="0"/>
        <v>1</v>
      </c>
      <c r="T8" s="25">
        <f>I8/S8</f>
        <v>1</v>
      </c>
    </row>
    <row r="9" spans="1:20" ht="12.75">
      <c r="A9" s="28" t="s">
        <v>17</v>
      </c>
      <c r="B9" s="4">
        <v>2334</v>
      </c>
      <c r="C9" s="8">
        <v>0</v>
      </c>
      <c r="D9" s="8">
        <v>24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2</v>
      </c>
      <c r="K9" s="8">
        <v>0</v>
      </c>
      <c r="L9" s="8">
        <v>0</v>
      </c>
      <c r="M9" s="8">
        <v>1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10">
        <f t="shared" si="0"/>
        <v>27</v>
      </c>
      <c r="T9" s="25">
        <f>J9/S9</f>
        <v>0.07407407407407407</v>
      </c>
    </row>
    <row r="10" spans="1:20" ht="12.75">
      <c r="A10" s="28" t="s">
        <v>18</v>
      </c>
      <c r="B10" s="4">
        <v>2363</v>
      </c>
      <c r="C10" s="8">
        <v>0</v>
      </c>
      <c r="D10" s="8">
        <v>1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10">
        <f t="shared" si="0"/>
        <v>1</v>
      </c>
      <c r="T10" s="25">
        <f>K10/S10</f>
        <v>0</v>
      </c>
    </row>
    <row r="11" spans="1:20" s="1" customFormat="1" ht="12.75">
      <c r="A11" s="29" t="s">
        <v>19</v>
      </c>
      <c r="B11" s="4">
        <v>2364</v>
      </c>
      <c r="C11" s="8">
        <v>0</v>
      </c>
      <c r="D11" s="8">
        <v>11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1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11">
        <f t="shared" si="0"/>
        <v>12</v>
      </c>
      <c r="T11" s="25">
        <f>L11/S11</f>
        <v>0</v>
      </c>
    </row>
    <row r="12" spans="1:20" ht="12.75">
      <c r="A12" s="28" t="s">
        <v>20</v>
      </c>
      <c r="B12" s="4">
        <v>2367</v>
      </c>
      <c r="C12" s="8">
        <v>0</v>
      </c>
      <c r="D12" s="8">
        <v>19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24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10">
        <f t="shared" si="0"/>
        <v>43</v>
      </c>
      <c r="T12" s="25">
        <f>M12/S12</f>
        <v>0.5581395348837209</v>
      </c>
    </row>
    <row r="13" spans="1:20" ht="12.75">
      <c r="A13" s="28" t="s">
        <v>21</v>
      </c>
      <c r="B13" s="4">
        <v>2371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10">
        <f t="shared" si="0"/>
        <v>0</v>
      </c>
      <c r="T13" s="25" t="s">
        <v>26</v>
      </c>
    </row>
    <row r="14" spans="1:20" ht="12.75">
      <c r="A14" s="28" t="s">
        <v>22</v>
      </c>
      <c r="B14" s="4">
        <v>2401</v>
      </c>
      <c r="C14" s="8">
        <v>0</v>
      </c>
      <c r="D14" s="8">
        <v>2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1</v>
      </c>
      <c r="P14" s="8">
        <v>0</v>
      </c>
      <c r="Q14" s="8">
        <v>0</v>
      </c>
      <c r="R14" s="8">
        <v>0</v>
      </c>
      <c r="S14" s="10">
        <f t="shared" si="0"/>
        <v>3</v>
      </c>
      <c r="T14" s="25">
        <f>O14/S14</f>
        <v>0.3333333333333333</v>
      </c>
    </row>
    <row r="15" spans="1:20" ht="12.75">
      <c r="A15" s="28" t="s">
        <v>23</v>
      </c>
      <c r="B15" s="4">
        <v>2471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2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10">
        <f t="shared" si="0"/>
        <v>2</v>
      </c>
      <c r="T15" s="25">
        <f>P15/S15</f>
        <v>0</v>
      </c>
    </row>
    <row r="16" spans="1:20" ht="12.75">
      <c r="A16" s="28" t="s">
        <v>25</v>
      </c>
      <c r="B16" s="4">
        <v>2506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10">
        <f t="shared" si="0"/>
        <v>0</v>
      </c>
      <c r="T16" s="25" t="s">
        <v>26</v>
      </c>
    </row>
    <row r="17" spans="1:20" ht="12.75">
      <c r="A17" s="28" t="s">
        <v>24</v>
      </c>
      <c r="B17" s="4">
        <v>2535</v>
      </c>
      <c r="C17" s="8">
        <v>0</v>
      </c>
      <c r="D17" s="8">
        <v>1</v>
      </c>
      <c r="E17" s="8">
        <v>0</v>
      </c>
      <c r="F17" s="8">
        <v>0</v>
      </c>
      <c r="G17" s="8">
        <v>0</v>
      </c>
      <c r="H17" s="8">
        <v>0</v>
      </c>
      <c r="I17" s="8">
        <v>1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1</v>
      </c>
      <c r="R17" s="13">
        <v>0</v>
      </c>
      <c r="S17" s="10">
        <f t="shared" si="0"/>
        <v>3</v>
      </c>
      <c r="T17" s="25">
        <f>R17/S17</f>
        <v>0</v>
      </c>
    </row>
    <row r="18" spans="1:19" ht="39" customHeight="1" thickBot="1">
      <c r="A18" s="28"/>
      <c r="B18" s="3" t="s">
        <v>4</v>
      </c>
      <c r="C18" s="14">
        <f aca="true" t="shared" si="1" ref="C18:R18">SUM(C2:C17)</f>
        <v>0</v>
      </c>
      <c r="D18" s="14">
        <f t="shared" si="1"/>
        <v>457</v>
      </c>
      <c r="E18" s="14">
        <f t="shared" si="1"/>
        <v>2</v>
      </c>
      <c r="F18" s="14">
        <f t="shared" si="1"/>
        <v>0</v>
      </c>
      <c r="G18" s="14">
        <f t="shared" si="1"/>
        <v>1</v>
      </c>
      <c r="H18" s="14">
        <f t="shared" si="1"/>
        <v>4</v>
      </c>
      <c r="I18" s="14">
        <f t="shared" si="1"/>
        <v>2</v>
      </c>
      <c r="J18" s="14">
        <f t="shared" si="1"/>
        <v>7</v>
      </c>
      <c r="K18" s="14">
        <f t="shared" si="1"/>
        <v>0</v>
      </c>
      <c r="L18" s="15">
        <f t="shared" si="1"/>
        <v>0</v>
      </c>
      <c r="M18" s="14">
        <f t="shared" si="1"/>
        <v>36</v>
      </c>
      <c r="N18" s="14">
        <f t="shared" si="1"/>
        <v>0</v>
      </c>
      <c r="O18" s="14">
        <f t="shared" si="1"/>
        <v>3</v>
      </c>
      <c r="P18" s="14">
        <f t="shared" si="1"/>
        <v>0</v>
      </c>
      <c r="Q18" s="14">
        <f t="shared" si="1"/>
        <v>1</v>
      </c>
      <c r="R18" s="14">
        <f t="shared" si="1"/>
        <v>0</v>
      </c>
      <c r="S18" s="12"/>
    </row>
    <row r="19" spans="2:18" ht="39" customHeight="1" thickBot="1">
      <c r="B19" s="22" t="s">
        <v>6</v>
      </c>
      <c r="C19" s="23" t="s">
        <v>26</v>
      </c>
      <c r="D19" s="23">
        <f>D3/D18</f>
        <v>0.8730853391684902</v>
      </c>
      <c r="E19" s="23">
        <f>E4/E18</f>
        <v>0.5</v>
      </c>
      <c r="F19" s="23" t="s">
        <v>26</v>
      </c>
      <c r="G19" s="23">
        <f>G6/G18</f>
        <v>1</v>
      </c>
      <c r="H19" s="23">
        <f>H7/H18</f>
        <v>0.25</v>
      </c>
      <c r="I19" s="23">
        <f>I8/I18</f>
        <v>0.5</v>
      </c>
      <c r="J19" s="23">
        <f>J9/J18</f>
        <v>0.2857142857142857</v>
      </c>
      <c r="K19" s="23" t="s">
        <v>26</v>
      </c>
      <c r="L19" s="23" t="s">
        <v>26</v>
      </c>
      <c r="M19" s="23">
        <f>M12/M18</f>
        <v>0.6666666666666666</v>
      </c>
      <c r="N19" s="23" t="s">
        <v>26</v>
      </c>
      <c r="O19" s="23">
        <f>O14/O18</f>
        <v>0.3333333333333333</v>
      </c>
      <c r="P19" s="23" t="s">
        <v>26</v>
      </c>
      <c r="Q19" s="23">
        <f>Q16/Q18</f>
        <v>0</v>
      </c>
      <c r="R19" s="23" t="s">
        <v>26</v>
      </c>
    </row>
    <row r="20" spans="2:18" ht="12.75">
      <c r="B20" s="5" t="s">
        <v>2</v>
      </c>
      <c r="C20" s="16">
        <f>C2</f>
        <v>0</v>
      </c>
      <c r="D20" s="16">
        <f>D3</f>
        <v>399</v>
      </c>
      <c r="E20" s="16">
        <f>E4</f>
        <v>1</v>
      </c>
      <c r="F20" s="16">
        <f>F5</f>
        <v>0</v>
      </c>
      <c r="G20" s="16">
        <f>G6</f>
        <v>1</v>
      </c>
      <c r="H20" s="16">
        <f>H7</f>
        <v>1</v>
      </c>
      <c r="I20" s="16">
        <f>I8</f>
        <v>1</v>
      </c>
      <c r="J20" s="16">
        <f>J9</f>
        <v>2</v>
      </c>
      <c r="K20" s="16">
        <f>K10</f>
        <v>0</v>
      </c>
      <c r="L20" s="17">
        <f>L11</f>
        <v>0</v>
      </c>
      <c r="M20" s="16">
        <f>M12</f>
        <v>24</v>
      </c>
      <c r="N20" s="16">
        <f>N13</f>
        <v>0</v>
      </c>
      <c r="O20" s="16">
        <f>O14</f>
        <v>1</v>
      </c>
      <c r="P20" s="16">
        <f>P15</f>
        <v>0</v>
      </c>
      <c r="Q20" s="16">
        <f>Q16</f>
        <v>0</v>
      </c>
      <c r="R20" s="16">
        <f>R17</f>
        <v>0</v>
      </c>
    </row>
    <row r="21" spans="4:5" ht="13.5" thickBot="1">
      <c r="D21" s="18">
        <f>SUM(S2:S17)</f>
        <v>513</v>
      </c>
      <c r="E21" s="27" t="s">
        <v>0</v>
      </c>
    </row>
    <row r="22" spans="4:5" ht="13.5" thickBot="1">
      <c r="D22" s="20">
        <f>SUM(C20:R20)</f>
        <v>430</v>
      </c>
      <c r="E22" s="27" t="s">
        <v>1</v>
      </c>
    </row>
    <row r="24" spans="4:5" ht="12.75">
      <c r="D24" s="21">
        <f>D22/D21</f>
        <v>0.8382066276803118</v>
      </c>
      <c r="E24" s="26" t="s">
        <v>7</v>
      </c>
    </row>
    <row r="26" ht="12.75">
      <c r="B26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R28" sqref="R28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20" width="8.7109375" style="9" customWidth="1"/>
  </cols>
  <sheetData>
    <row r="1" spans="1:20" ht="99" customHeight="1">
      <c r="A1" s="28" t="s">
        <v>9</v>
      </c>
      <c r="B1" s="4" t="s">
        <v>5</v>
      </c>
      <c r="C1" s="8">
        <v>2191</v>
      </c>
      <c r="D1" s="8">
        <v>2304</v>
      </c>
      <c r="E1" s="8">
        <v>2310</v>
      </c>
      <c r="F1" s="8">
        <v>2311</v>
      </c>
      <c r="G1" s="8">
        <v>2312</v>
      </c>
      <c r="H1" s="8">
        <v>2314</v>
      </c>
      <c r="I1" s="8">
        <v>2323</v>
      </c>
      <c r="J1" s="8">
        <v>2334</v>
      </c>
      <c r="K1" s="8">
        <v>2363</v>
      </c>
      <c r="L1" s="8">
        <v>2364</v>
      </c>
      <c r="M1" s="8">
        <v>2367</v>
      </c>
      <c r="N1" s="8">
        <v>2371</v>
      </c>
      <c r="O1" s="8">
        <v>2401</v>
      </c>
      <c r="P1" s="8">
        <v>2471</v>
      </c>
      <c r="Q1" s="8">
        <v>2506</v>
      </c>
      <c r="R1" s="8">
        <v>2535</v>
      </c>
      <c r="S1" s="2" t="s">
        <v>3</v>
      </c>
      <c r="T1" s="24" t="s">
        <v>8</v>
      </c>
    </row>
    <row r="2" spans="1:20" ht="12.75">
      <c r="A2" s="28" t="s">
        <v>10</v>
      </c>
      <c r="B2" s="4">
        <v>2191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10">
        <f aca="true" t="shared" si="0" ref="S2:S17">SUM(C2:R2)</f>
        <v>0</v>
      </c>
      <c r="T2" s="25" t="s">
        <v>26</v>
      </c>
    </row>
    <row r="3" spans="1:20" ht="12.75">
      <c r="A3" s="28" t="s">
        <v>11</v>
      </c>
      <c r="B3" s="4">
        <v>2304</v>
      </c>
      <c r="C3" s="8">
        <v>0</v>
      </c>
      <c r="D3" s="13">
        <v>412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4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10">
        <f t="shared" si="0"/>
        <v>416</v>
      </c>
      <c r="T3" s="25">
        <f>D3/S3</f>
        <v>0.9903846153846154</v>
      </c>
    </row>
    <row r="4" spans="1:20" ht="12.75">
      <c r="A4" s="28" t="s">
        <v>12</v>
      </c>
      <c r="B4" s="4">
        <v>2310</v>
      </c>
      <c r="C4" s="8">
        <v>0</v>
      </c>
      <c r="D4" s="8">
        <v>0</v>
      </c>
      <c r="E4" s="13">
        <v>1</v>
      </c>
      <c r="F4" s="8">
        <v>0</v>
      </c>
      <c r="G4" s="8">
        <v>0</v>
      </c>
      <c r="H4" s="8">
        <v>1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10">
        <f t="shared" si="0"/>
        <v>2</v>
      </c>
      <c r="T4" s="25">
        <f>E4/S4</f>
        <v>0.5</v>
      </c>
    </row>
    <row r="5" spans="1:20" ht="12.75">
      <c r="A5" s="28" t="s">
        <v>13</v>
      </c>
      <c r="B5" s="4">
        <v>2311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10">
        <f t="shared" si="0"/>
        <v>0</v>
      </c>
      <c r="T5" s="25" t="s">
        <v>26</v>
      </c>
    </row>
    <row r="6" spans="1:20" ht="12.75">
      <c r="A6" s="28" t="s">
        <v>14</v>
      </c>
      <c r="B6" s="4">
        <v>2312</v>
      </c>
      <c r="C6" s="8">
        <v>0</v>
      </c>
      <c r="D6" s="8">
        <v>0</v>
      </c>
      <c r="E6" s="8">
        <v>0</v>
      </c>
      <c r="F6" s="8">
        <v>0</v>
      </c>
      <c r="G6" s="13">
        <v>1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10">
        <f t="shared" si="0"/>
        <v>1</v>
      </c>
      <c r="T6" s="25">
        <f>G6/S6</f>
        <v>1</v>
      </c>
    </row>
    <row r="7" spans="1:20" ht="12.75">
      <c r="A7" s="28" t="s">
        <v>15</v>
      </c>
      <c r="B7" s="4">
        <v>2314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2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10">
        <f t="shared" si="0"/>
        <v>2</v>
      </c>
      <c r="T7" s="25">
        <f>H7/S7</f>
        <v>1</v>
      </c>
    </row>
    <row r="8" spans="1:20" ht="12.75">
      <c r="A8" s="28" t="s">
        <v>16</v>
      </c>
      <c r="B8" s="4">
        <v>2323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1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10">
        <f t="shared" si="0"/>
        <v>1</v>
      </c>
      <c r="T8" s="25">
        <f>I8/S8</f>
        <v>1</v>
      </c>
    </row>
    <row r="9" spans="1:20" ht="12.75">
      <c r="A9" s="28" t="s">
        <v>17</v>
      </c>
      <c r="B9" s="4">
        <v>2334</v>
      </c>
      <c r="C9" s="8">
        <v>0</v>
      </c>
      <c r="D9" s="8">
        <v>27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10">
        <f t="shared" si="0"/>
        <v>27</v>
      </c>
      <c r="T9" s="25">
        <f>J9/S9</f>
        <v>0</v>
      </c>
    </row>
    <row r="10" spans="1:20" ht="12.75">
      <c r="A10" s="28" t="s">
        <v>18</v>
      </c>
      <c r="B10" s="4">
        <v>2363</v>
      </c>
      <c r="C10" s="8">
        <v>0</v>
      </c>
      <c r="D10" s="8">
        <v>1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10">
        <f t="shared" si="0"/>
        <v>1</v>
      </c>
      <c r="T10" s="25">
        <f>K10/S10</f>
        <v>0</v>
      </c>
    </row>
    <row r="11" spans="1:20" s="1" customFormat="1" ht="12.75">
      <c r="A11" s="29" t="s">
        <v>19</v>
      </c>
      <c r="B11" s="4">
        <v>2364</v>
      </c>
      <c r="C11" s="8">
        <v>0</v>
      </c>
      <c r="D11" s="8">
        <v>11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1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11">
        <f t="shared" si="0"/>
        <v>12</v>
      </c>
      <c r="T11" s="25">
        <f>L11/S11</f>
        <v>0</v>
      </c>
    </row>
    <row r="12" spans="1:20" ht="12.75">
      <c r="A12" s="28" t="s">
        <v>20</v>
      </c>
      <c r="B12" s="4">
        <v>2367</v>
      </c>
      <c r="C12" s="8">
        <v>0</v>
      </c>
      <c r="D12" s="8">
        <v>24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19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10">
        <f t="shared" si="0"/>
        <v>43</v>
      </c>
      <c r="T12" s="25">
        <f>M12/S12</f>
        <v>0.4418604651162791</v>
      </c>
    </row>
    <row r="13" spans="1:20" ht="12.75">
      <c r="A13" s="28" t="s">
        <v>21</v>
      </c>
      <c r="B13" s="4">
        <v>2371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10">
        <f t="shared" si="0"/>
        <v>0</v>
      </c>
      <c r="T13" s="25" t="s">
        <v>26</v>
      </c>
    </row>
    <row r="14" spans="1:20" ht="12.75">
      <c r="A14" s="28" t="s">
        <v>22</v>
      </c>
      <c r="B14" s="4">
        <v>2401</v>
      </c>
      <c r="C14" s="8">
        <v>1</v>
      </c>
      <c r="D14" s="8">
        <v>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1</v>
      </c>
      <c r="P14" s="8">
        <v>0</v>
      </c>
      <c r="Q14" s="8">
        <v>0</v>
      </c>
      <c r="R14" s="8">
        <v>0</v>
      </c>
      <c r="S14" s="10">
        <f t="shared" si="0"/>
        <v>3</v>
      </c>
      <c r="T14" s="25">
        <f>O14/S14</f>
        <v>0.3333333333333333</v>
      </c>
    </row>
    <row r="15" spans="1:20" ht="12.75">
      <c r="A15" s="28" t="s">
        <v>23</v>
      </c>
      <c r="B15" s="4">
        <v>2471</v>
      </c>
      <c r="C15" s="8">
        <v>0</v>
      </c>
      <c r="D15" s="8">
        <v>0</v>
      </c>
      <c r="E15" s="8">
        <v>0</v>
      </c>
      <c r="F15" s="8">
        <v>1</v>
      </c>
      <c r="G15" s="8">
        <v>0</v>
      </c>
      <c r="H15" s="8">
        <v>1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10">
        <f t="shared" si="0"/>
        <v>2</v>
      </c>
      <c r="T15" s="25">
        <f>P15/S15</f>
        <v>0</v>
      </c>
    </row>
    <row r="16" spans="1:20" ht="12.75">
      <c r="A16" s="28" t="s">
        <v>25</v>
      </c>
      <c r="B16" s="4">
        <v>2506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10">
        <f t="shared" si="0"/>
        <v>0</v>
      </c>
      <c r="T16" s="25" t="s">
        <v>26</v>
      </c>
    </row>
    <row r="17" spans="1:20" ht="12.75">
      <c r="A17" s="28" t="s">
        <v>24</v>
      </c>
      <c r="B17" s="4">
        <v>2535</v>
      </c>
      <c r="C17" s="8">
        <v>0</v>
      </c>
      <c r="D17" s="8">
        <v>1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1</v>
      </c>
      <c r="O17" s="8">
        <v>0</v>
      </c>
      <c r="P17" s="8">
        <v>0</v>
      </c>
      <c r="Q17" s="8">
        <v>0</v>
      </c>
      <c r="R17" s="13">
        <v>1</v>
      </c>
      <c r="S17" s="10">
        <f t="shared" si="0"/>
        <v>3</v>
      </c>
      <c r="T17" s="25">
        <f>R17/S17</f>
        <v>0.3333333333333333</v>
      </c>
    </row>
    <row r="18" spans="1:19" ht="39" customHeight="1" thickBot="1">
      <c r="A18" s="28"/>
      <c r="B18" s="3" t="s">
        <v>4</v>
      </c>
      <c r="C18" s="14">
        <f aca="true" t="shared" si="1" ref="C18:R18">SUM(C2:C17)</f>
        <v>1</v>
      </c>
      <c r="D18" s="14">
        <f t="shared" si="1"/>
        <v>477</v>
      </c>
      <c r="E18" s="14">
        <f t="shared" si="1"/>
        <v>1</v>
      </c>
      <c r="F18" s="14">
        <f t="shared" si="1"/>
        <v>1</v>
      </c>
      <c r="G18" s="14">
        <f t="shared" si="1"/>
        <v>1</v>
      </c>
      <c r="H18" s="14">
        <f t="shared" si="1"/>
        <v>4</v>
      </c>
      <c r="I18" s="14">
        <f t="shared" si="1"/>
        <v>1</v>
      </c>
      <c r="J18" s="14">
        <f t="shared" si="1"/>
        <v>0</v>
      </c>
      <c r="K18" s="14">
        <f t="shared" si="1"/>
        <v>0</v>
      </c>
      <c r="L18" s="15">
        <f t="shared" si="1"/>
        <v>0</v>
      </c>
      <c r="M18" s="14">
        <f t="shared" si="1"/>
        <v>24</v>
      </c>
      <c r="N18" s="14">
        <f t="shared" si="1"/>
        <v>1</v>
      </c>
      <c r="O18" s="14">
        <f t="shared" si="1"/>
        <v>1</v>
      </c>
      <c r="P18" s="14">
        <f t="shared" si="1"/>
        <v>0</v>
      </c>
      <c r="Q18" s="14">
        <f t="shared" si="1"/>
        <v>0</v>
      </c>
      <c r="R18" s="14">
        <f t="shared" si="1"/>
        <v>1</v>
      </c>
      <c r="S18" s="12"/>
    </row>
    <row r="19" spans="2:18" ht="39" customHeight="1" thickBot="1">
      <c r="B19" s="22" t="s">
        <v>6</v>
      </c>
      <c r="C19" s="23">
        <f>C2/C18</f>
        <v>0</v>
      </c>
      <c r="D19" s="23">
        <f>D3/D18</f>
        <v>0.8637316561844863</v>
      </c>
      <c r="E19" s="23">
        <f>E4/E18</f>
        <v>1</v>
      </c>
      <c r="F19" s="23">
        <f>F5/F18</f>
        <v>0</v>
      </c>
      <c r="G19" s="23">
        <f>G6/G18</f>
        <v>1</v>
      </c>
      <c r="H19" s="23">
        <f>H7/H18</f>
        <v>0.5</v>
      </c>
      <c r="I19" s="23">
        <f>I8/I18</f>
        <v>1</v>
      </c>
      <c r="J19" s="23" t="s">
        <v>26</v>
      </c>
      <c r="K19" s="23" t="s">
        <v>26</v>
      </c>
      <c r="L19" s="23" t="s">
        <v>26</v>
      </c>
      <c r="M19" s="23">
        <f>M12/M18</f>
        <v>0.7916666666666666</v>
      </c>
      <c r="N19" s="23">
        <f>N13/N18</f>
        <v>0</v>
      </c>
      <c r="O19" s="23">
        <f>O14/O18</f>
        <v>1</v>
      </c>
      <c r="P19" s="23" t="s">
        <v>26</v>
      </c>
      <c r="Q19" s="23" t="s">
        <v>26</v>
      </c>
      <c r="R19" s="23">
        <f>R17/R18</f>
        <v>1</v>
      </c>
    </row>
    <row r="20" spans="2:18" ht="12.75">
      <c r="B20" s="5" t="s">
        <v>2</v>
      </c>
      <c r="C20" s="16">
        <f>C2</f>
        <v>0</v>
      </c>
      <c r="D20" s="16">
        <f>D3</f>
        <v>412</v>
      </c>
      <c r="E20" s="16">
        <f>E4</f>
        <v>1</v>
      </c>
      <c r="F20" s="16">
        <f>F5</f>
        <v>0</v>
      </c>
      <c r="G20" s="16">
        <f>G6</f>
        <v>1</v>
      </c>
      <c r="H20" s="16">
        <f>H7</f>
        <v>2</v>
      </c>
      <c r="I20" s="16">
        <f>I8</f>
        <v>1</v>
      </c>
      <c r="J20" s="16">
        <f>J9</f>
        <v>0</v>
      </c>
      <c r="K20" s="16">
        <f>K10</f>
        <v>0</v>
      </c>
      <c r="L20" s="17">
        <f>L11</f>
        <v>0</v>
      </c>
      <c r="M20" s="16">
        <f>M12</f>
        <v>19</v>
      </c>
      <c r="N20" s="16">
        <f>N13</f>
        <v>0</v>
      </c>
      <c r="O20" s="16">
        <f>O14</f>
        <v>1</v>
      </c>
      <c r="P20" s="16">
        <f>P15</f>
        <v>0</v>
      </c>
      <c r="Q20" s="16">
        <f>Q16</f>
        <v>0</v>
      </c>
      <c r="R20" s="16">
        <f>R17</f>
        <v>1</v>
      </c>
    </row>
    <row r="21" spans="4:5" ht="13.5" thickBot="1">
      <c r="D21" s="18">
        <f>SUM(S2:S17)</f>
        <v>513</v>
      </c>
      <c r="E21" s="27" t="s">
        <v>0</v>
      </c>
    </row>
    <row r="22" spans="4:5" ht="13.5" thickBot="1">
      <c r="D22" s="20">
        <f>SUM(C20:R20)</f>
        <v>438</v>
      </c>
      <c r="E22" s="27" t="s">
        <v>1</v>
      </c>
    </row>
    <row r="24" spans="4:5" ht="12.75">
      <c r="D24" s="21">
        <f>D22/D21</f>
        <v>0.8538011695906432</v>
      </c>
      <c r="E24" s="26" t="s">
        <v>7</v>
      </c>
    </row>
    <row r="26" ht="12.75">
      <c r="B26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TNC_User</cp:lastModifiedBy>
  <dcterms:created xsi:type="dcterms:W3CDTF">2005-02-01T17:28:26Z</dcterms:created>
  <dcterms:modified xsi:type="dcterms:W3CDTF">2010-08-11T16:56:45Z</dcterms:modified>
  <cp:category/>
  <cp:version/>
  <cp:contentType/>
  <cp:contentStatus/>
</cp:coreProperties>
</file>