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85" windowWidth="17490" windowHeight="9930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<sst xmlns="http://schemas.openxmlformats.org/spreadsheetml/2006/main" count="73" uniqueCount="27">
  <si>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</si>
  <si>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</si>
  <si>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</si>
  <si>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</si>
  <si>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</si>
  <si>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</si>
  <si>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</si>
  <si>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</si>
  <si>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</si>
  <si>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</si>
  <si>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Western Great Plains Sandhill Steppe</t>
  </si>
  <si>
    <t>Western Great Plains Mesquite Woodland and Shrubland</t>
  </si>
  <si>
    <t>Central Mixedgrass Prairie</t>
  </si>
  <si>
    <t>Western Great Plains Sand Prairie</t>
  </si>
  <si>
    <t>Western Great Plains Floodplain Systems</t>
  </si>
  <si>
    <t>Recently Logged Timberland-Herbaceous Cover</t>
  </si>
  <si>
    <t>Ruderal Upland-Treed</t>
  </si>
  <si>
    <t>Ozark-Ouachita Dry-Mesic Oak Forest</t>
  </si>
  <si>
    <t>Crosstimbers Oak Forest and Woodland</t>
  </si>
  <si>
    <t>Edwards Plateau Limestone Savanna and Woodland</t>
  </si>
  <si>
    <t>Edwards Plateau Limestone Shrubland</t>
  </si>
  <si>
    <t>Gulf and Atlantic Coastal Plain Floodplain Systems</t>
  </si>
  <si>
    <t>Western Great Plains Depressional Wetland Systems</t>
  </si>
  <si>
    <t>East-Central Texas Plains Post Oak Savanna and Woodland</t>
  </si>
  <si>
    <t>Managed Tree Plantation-Southeast Conifer and Hardwood Plantation Group</t>
  </si>
  <si>
    <t>Modified/Managed Southern Tall Grassland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</si>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</sst>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Y22" sqref="Y22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20" width="8.7109375" style="9" customWidth="1"/>
  </cols>
  <sheetData>
    <row r="1" spans="1:20" ht="99" customHeight="1">
      <c r="A1" s="28" t="s">
        <v>9</v>
      </c>
      <c r="B1" s="4" t="s">
        <v>5</v>
      </c>
      <c r="C1" s="8">
        <v>2094</v>
      </c>
      <c r="D1" s="8">
        <v>2111</v>
      </c>
      <c r="E1" s="8">
        <v>2132</v>
      </c>
      <c r="F1" s="8">
        <v>2148</v>
      </c>
      <c r="G1" s="8">
        <v>2162</v>
      </c>
      <c r="H1" s="8">
        <v>2191</v>
      </c>
      <c r="I1" s="8">
        <v>2194</v>
      </c>
      <c r="J1" s="8">
        <v>2304</v>
      </c>
      <c r="K1" s="8">
        <v>2308</v>
      </c>
      <c r="L1" s="8">
        <v>2383</v>
      </c>
      <c r="M1" s="8">
        <v>2393</v>
      </c>
      <c r="N1" s="8">
        <v>2473</v>
      </c>
      <c r="O1" s="8">
        <v>2495</v>
      </c>
      <c r="P1" s="8">
        <v>2519</v>
      </c>
      <c r="Q1" s="8">
        <v>2535</v>
      </c>
      <c r="R1" s="8">
        <v>2540</v>
      </c>
      <c r="S1" s="2" t="s">
        <v>3</v>
      </c>
      <c r="T1" s="24" t="s">
        <v>8</v>
      </c>
    </row>
    <row r="2" spans="1:20" ht="12.75">
      <c r="A2" s="28" t="s">
        <v>10</v>
      </c>
      <c r="B2" s="4">
        <v>2094</v>
      </c>
      <c r="C2" s="13">
        <v>5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10">
        <f aca="true" t="shared" si="0" ref="S2:S17">SUM(C2:R2)</f>
        <v>5</v>
      </c>
      <c r="T2" s="25">
        <f>C2/S2</f>
        <v>1</v>
      </c>
    </row>
    <row r="3" spans="1:20" ht="12.75">
      <c r="A3" s="28" t="s">
        <v>11</v>
      </c>
      <c r="B3" s="4">
        <v>2111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10">
        <f t="shared" si="0"/>
        <v>0</v>
      </c>
      <c r="T3" s="25" t="s">
        <v>26</v>
      </c>
    </row>
    <row r="4" spans="1:20" ht="12.75">
      <c r="A4" s="28" t="s">
        <v>12</v>
      </c>
      <c r="B4" s="4">
        <v>2132</v>
      </c>
      <c r="C4" s="8">
        <v>0</v>
      </c>
      <c r="D4" s="8">
        <v>1</v>
      </c>
      <c r="E4" s="13">
        <v>12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1</v>
      </c>
      <c r="S4" s="10">
        <f t="shared" si="0"/>
        <v>14</v>
      </c>
      <c r="T4" s="25">
        <f>E4/S4</f>
        <v>0.8571428571428571</v>
      </c>
    </row>
    <row r="5" spans="1:20" ht="12.75">
      <c r="A5" s="28" t="s">
        <v>13</v>
      </c>
      <c r="B5" s="4">
        <v>2148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10">
        <f t="shared" si="0"/>
        <v>0</v>
      </c>
      <c r="T5" s="25" t="s">
        <v>26</v>
      </c>
    </row>
    <row r="6" spans="1:20" ht="12.75">
      <c r="A6" s="28" t="s">
        <v>14</v>
      </c>
      <c r="B6" s="4">
        <v>2162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10">
        <f t="shared" si="0"/>
        <v>0</v>
      </c>
      <c r="T6" s="25" t="s">
        <v>26</v>
      </c>
    </row>
    <row r="7" spans="1:20" ht="12.75">
      <c r="A7" s="28" t="s">
        <v>15</v>
      </c>
      <c r="B7" s="4">
        <v>2191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0">
        <f t="shared" si="0"/>
        <v>0</v>
      </c>
      <c r="T7" s="25" t="s">
        <v>26</v>
      </c>
    </row>
    <row r="8" spans="1:20" ht="12.75">
      <c r="A8" s="28" t="s">
        <v>16</v>
      </c>
      <c r="B8" s="4">
        <v>2194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0">
        <f t="shared" si="0"/>
        <v>0</v>
      </c>
      <c r="T8" s="25" t="s">
        <v>26</v>
      </c>
    </row>
    <row r="9" spans="1:20" ht="12.75">
      <c r="A9" s="28" t="s">
        <v>17</v>
      </c>
      <c r="B9" s="4">
        <v>2304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</v>
      </c>
      <c r="R9" s="8">
        <v>0</v>
      </c>
      <c r="S9" s="10">
        <f t="shared" si="0"/>
        <v>3</v>
      </c>
      <c r="T9" s="25">
        <f>J9/S9</f>
        <v>0.6666666666666666</v>
      </c>
    </row>
    <row r="10" spans="1:20" ht="12.75">
      <c r="A10" s="28" t="s">
        <v>18</v>
      </c>
      <c r="B10" s="4">
        <v>2308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13">
        <v>9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10">
        <f t="shared" si="0"/>
        <v>10</v>
      </c>
      <c r="T10" s="25">
        <f>K10/S10</f>
        <v>0.9</v>
      </c>
    </row>
    <row r="11" spans="1:20" s="1" customFormat="1" ht="12.75">
      <c r="A11" s="29" t="s">
        <v>19</v>
      </c>
      <c r="B11" s="4">
        <v>2383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1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11">
        <f t="shared" si="0"/>
        <v>2</v>
      </c>
      <c r="T11" s="25">
        <f>L11/S11</f>
        <v>0.5</v>
      </c>
    </row>
    <row r="12" spans="1:20" ht="12.75">
      <c r="A12" s="28" t="s">
        <v>20</v>
      </c>
      <c r="B12" s="4">
        <v>2393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10">
        <f t="shared" si="0"/>
        <v>0</v>
      </c>
      <c r="T12" s="25" t="s">
        <v>26</v>
      </c>
    </row>
    <row r="13" spans="1:20" ht="12.75">
      <c r="A13" s="28" t="s">
        <v>21</v>
      </c>
      <c r="B13" s="4">
        <v>2473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10">
        <f t="shared" si="0"/>
        <v>1</v>
      </c>
      <c r="T13" s="25">
        <f>N13/S13</f>
        <v>0</v>
      </c>
    </row>
    <row r="14" spans="1:20" ht="12.75">
      <c r="A14" s="28" t="s">
        <v>22</v>
      </c>
      <c r="B14" s="4">
        <v>2495</v>
      </c>
      <c r="C14" s="8">
        <v>0</v>
      </c>
      <c r="D14" s="8">
        <v>0</v>
      </c>
      <c r="E14" s="8">
        <v>0</v>
      </c>
      <c r="F14" s="8">
        <v>2</v>
      </c>
      <c r="G14" s="8">
        <v>3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10">
        <f t="shared" si="0"/>
        <v>5</v>
      </c>
      <c r="T14" s="25">
        <f>O14/S14</f>
        <v>0</v>
      </c>
    </row>
    <row r="15" spans="1:20" ht="12.75">
      <c r="A15" s="28" t="s">
        <v>23</v>
      </c>
      <c r="B15" s="4">
        <v>2519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1</v>
      </c>
      <c r="Q15" s="8">
        <v>0</v>
      </c>
      <c r="R15" s="8">
        <v>0</v>
      </c>
      <c r="S15" s="10">
        <f t="shared" si="0"/>
        <v>2</v>
      </c>
      <c r="T15" s="25">
        <f>P15/S15</f>
        <v>0.5</v>
      </c>
    </row>
    <row r="16" spans="1:20" ht="12.75">
      <c r="A16" s="28" t="s">
        <v>24</v>
      </c>
      <c r="B16" s="4">
        <v>2535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10">
        <f t="shared" si="0"/>
        <v>0</v>
      </c>
      <c r="T16" s="25" t="s">
        <v>26</v>
      </c>
    </row>
    <row r="17" spans="1:20" ht="12.75">
      <c r="A17" s="28" t="s">
        <v>25</v>
      </c>
      <c r="B17" s="4">
        <v>2540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9</v>
      </c>
      <c r="S17" s="10">
        <f t="shared" si="0"/>
        <v>10</v>
      </c>
      <c r="T17" s="25">
        <f>R17/S17</f>
        <v>0.9</v>
      </c>
    </row>
    <row r="18" spans="1:19" ht="39" customHeight="1" thickBot="1">
      <c r="A18" s="28"/>
      <c r="B18" s="3" t="s">
        <v>4</v>
      </c>
      <c r="C18" s="14">
        <f aca="true" t="shared" si="1" ref="C18:R18">SUM(C2:C17)</f>
        <v>5</v>
      </c>
      <c r="D18" s="14">
        <f t="shared" si="1"/>
        <v>1</v>
      </c>
      <c r="E18" s="14">
        <f t="shared" si="1"/>
        <v>12</v>
      </c>
      <c r="F18" s="14">
        <f t="shared" si="1"/>
        <v>2</v>
      </c>
      <c r="G18" s="14">
        <f t="shared" si="1"/>
        <v>4</v>
      </c>
      <c r="H18" s="14">
        <f t="shared" si="1"/>
        <v>1</v>
      </c>
      <c r="I18" s="14">
        <f t="shared" si="1"/>
        <v>0</v>
      </c>
      <c r="J18" s="14">
        <f t="shared" si="1"/>
        <v>2</v>
      </c>
      <c r="K18" s="14">
        <f t="shared" si="1"/>
        <v>11</v>
      </c>
      <c r="L18" s="15">
        <f t="shared" si="1"/>
        <v>1</v>
      </c>
      <c r="M18" s="14">
        <f t="shared" si="1"/>
        <v>1</v>
      </c>
      <c r="N18" s="14">
        <f t="shared" si="1"/>
        <v>0</v>
      </c>
      <c r="O18" s="14">
        <f t="shared" si="1"/>
        <v>0</v>
      </c>
      <c r="P18" s="14">
        <f t="shared" si="1"/>
        <v>1</v>
      </c>
      <c r="Q18" s="14">
        <f t="shared" si="1"/>
        <v>1</v>
      </c>
      <c r="R18" s="14">
        <f t="shared" si="1"/>
        <v>10</v>
      </c>
      <c r="S18" s="12"/>
    </row>
    <row r="19" spans="2:18" ht="39" customHeight="1" thickBot="1">
      <c r="B19" s="22" t="s">
        <v>6</v>
      </c>
      <c r="C19" s="23">
        <f>C2/C18</f>
        <v>1</v>
      </c>
      <c r="D19" s="23">
        <f>D3/D18</f>
        <v>0</v>
      </c>
      <c r="E19" s="23">
        <f>E4/E18</f>
        <v>1</v>
      </c>
      <c r="F19" s="23">
        <f>F5/F18</f>
        <v>0</v>
      </c>
      <c r="G19" s="23">
        <f>G6/G18</f>
        <v>0</v>
      </c>
      <c r="H19" s="23">
        <f>H7/H18</f>
        <v>0</v>
      </c>
      <c r="I19" s="23" t="s">
        <v>26</v>
      </c>
      <c r="J19" s="23">
        <f>J9/J18</f>
        <v>1</v>
      </c>
      <c r="K19" s="23">
        <f>K10/K18</f>
        <v>0.8181818181818182</v>
      </c>
      <c r="L19" s="23">
        <f>L11/L18</f>
        <v>1</v>
      </c>
      <c r="M19" s="23">
        <f>M12/M18</f>
        <v>0</v>
      </c>
      <c r="N19" s="23" t="s">
        <v>26</v>
      </c>
      <c r="O19" s="23" t="s">
        <v>26</v>
      </c>
      <c r="P19" s="23">
        <f>P15/P18</f>
        <v>1</v>
      </c>
      <c r="Q19" s="23">
        <f>Q16/Q18</f>
        <v>0</v>
      </c>
      <c r="R19" s="23">
        <f>R17/R18</f>
        <v>0.9</v>
      </c>
    </row>
    <row r="20" spans="2:18" ht="12.75">
      <c r="B20" s="5" t="s">
        <v>2</v>
      </c>
      <c r="C20" s="16">
        <f>C2</f>
        <v>5</v>
      </c>
      <c r="D20" s="16">
        <f>D3</f>
        <v>0</v>
      </c>
      <c r="E20" s="16">
        <f>E4</f>
        <v>12</v>
      </c>
      <c r="F20" s="16">
        <f>F5</f>
        <v>0</v>
      </c>
      <c r="G20" s="16">
        <f>G6</f>
        <v>0</v>
      </c>
      <c r="H20" s="16">
        <f>H7</f>
        <v>0</v>
      </c>
      <c r="I20" s="16">
        <f>I8</f>
        <v>0</v>
      </c>
      <c r="J20" s="16">
        <f>J9</f>
        <v>2</v>
      </c>
      <c r="K20" s="16">
        <f>K10</f>
        <v>9</v>
      </c>
      <c r="L20" s="17">
        <f>L11</f>
        <v>1</v>
      </c>
      <c r="M20" s="16">
        <f>M12</f>
        <v>0</v>
      </c>
      <c r="N20" s="16">
        <f>N13</f>
        <v>0</v>
      </c>
      <c r="O20" s="16">
        <f>O14</f>
        <v>0</v>
      </c>
      <c r="P20" s="16">
        <f>P15</f>
        <v>1</v>
      </c>
      <c r="Q20" s="16">
        <f>Q16</f>
        <v>0</v>
      </c>
      <c r="R20" s="16">
        <f>R17</f>
        <v>9</v>
      </c>
    </row>
    <row r="21" spans="4:5" ht="13.5" thickBot="1">
      <c r="D21" s="18">
        <f>SUM(S2:S17)</f>
        <v>52</v>
      </c>
      <c r="E21" s="27" t="s">
        <v>0</v>
      </c>
    </row>
    <row r="22" spans="4:5" ht="13.5" thickBot="1">
      <c r="D22" s="20">
        <f>SUM(C20:R20)</f>
        <v>39</v>
      </c>
      <c r="E22" s="27" t="s">
        <v>1</v>
      </c>
    </row>
    <row r="24" spans="4:5" ht="12.75">
      <c r="D24" s="21">
        <f>D22/D21</f>
        <v>0.75</v>
      </c>
      <c r="E24" s="26" t="s">
        <v>7</v>
      </c>
    </row>
    <row r="26" ht="12.75">
      <c r="B26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B18" sqref="AB18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20" width="8.7109375" style="9" customWidth="1"/>
  </cols>
  <sheetData>
    <row r="1" spans="1:20" ht="99" customHeight="1">
      <c r="A1" s="28" t="s">
        <v>9</v>
      </c>
      <c r="B1" s="4" t="s">
        <v>5</v>
      </c>
      <c r="C1" s="8">
        <v>2094</v>
      </c>
      <c r="D1" s="8">
        <v>2111</v>
      </c>
      <c r="E1" s="8">
        <v>2132</v>
      </c>
      <c r="F1" s="8">
        <v>2148</v>
      </c>
      <c r="G1" s="8">
        <v>2162</v>
      </c>
      <c r="H1" s="8">
        <v>2191</v>
      </c>
      <c r="I1" s="8">
        <v>2194</v>
      </c>
      <c r="J1" s="8">
        <v>2304</v>
      </c>
      <c r="K1" s="8">
        <v>2308</v>
      </c>
      <c r="L1" s="8">
        <v>2383</v>
      </c>
      <c r="M1" s="8">
        <v>2393</v>
      </c>
      <c r="N1" s="8">
        <v>2473</v>
      </c>
      <c r="O1" s="8">
        <v>2495</v>
      </c>
      <c r="P1" s="8">
        <v>2519</v>
      </c>
      <c r="Q1" s="8">
        <v>2535</v>
      </c>
      <c r="R1" s="8">
        <v>2540</v>
      </c>
      <c r="S1" s="2" t="s">
        <v>3</v>
      </c>
      <c r="T1" s="24" t="s">
        <v>8</v>
      </c>
    </row>
    <row r="2" spans="1:20" ht="12.75">
      <c r="A2" s="28" t="s">
        <v>10</v>
      </c>
      <c r="B2" s="4">
        <v>2094</v>
      </c>
      <c r="C2" s="13">
        <v>5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10">
        <f aca="true" t="shared" si="0" ref="S2:S17">SUM(C2:R2)</f>
        <v>5</v>
      </c>
      <c r="T2" s="25">
        <f>C2/S2</f>
        <v>1</v>
      </c>
    </row>
    <row r="3" spans="1:20" ht="12.75">
      <c r="A3" s="28" t="s">
        <v>11</v>
      </c>
      <c r="B3" s="4">
        <v>2111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10">
        <f t="shared" si="0"/>
        <v>0</v>
      </c>
      <c r="T3" s="25" t="s">
        <v>26</v>
      </c>
    </row>
    <row r="4" spans="1:20" ht="12.75">
      <c r="A4" s="28" t="s">
        <v>12</v>
      </c>
      <c r="B4" s="4">
        <v>2132</v>
      </c>
      <c r="C4" s="8">
        <v>0</v>
      </c>
      <c r="D4" s="8">
        <v>1</v>
      </c>
      <c r="E4" s="13">
        <v>12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1</v>
      </c>
      <c r="S4" s="10">
        <f t="shared" si="0"/>
        <v>14</v>
      </c>
      <c r="T4" s="25">
        <f>E4/S4</f>
        <v>0.8571428571428571</v>
      </c>
    </row>
    <row r="5" spans="1:20" ht="12.75">
      <c r="A5" s="28" t="s">
        <v>13</v>
      </c>
      <c r="B5" s="4">
        <v>2148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10">
        <f t="shared" si="0"/>
        <v>0</v>
      </c>
      <c r="T5" s="25" t="s">
        <v>26</v>
      </c>
    </row>
    <row r="6" spans="1:20" ht="12.75">
      <c r="A6" s="28" t="s">
        <v>14</v>
      </c>
      <c r="B6" s="4">
        <v>2162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10">
        <f t="shared" si="0"/>
        <v>0</v>
      </c>
      <c r="T6" s="25" t="s">
        <v>26</v>
      </c>
    </row>
    <row r="7" spans="1:20" ht="12.75">
      <c r="A7" s="28" t="s">
        <v>15</v>
      </c>
      <c r="B7" s="4">
        <v>2191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0">
        <f t="shared" si="0"/>
        <v>0</v>
      </c>
      <c r="T7" s="25" t="s">
        <v>26</v>
      </c>
    </row>
    <row r="8" spans="1:20" ht="12.75">
      <c r="A8" s="28" t="s">
        <v>16</v>
      </c>
      <c r="B8" s="4">
        <v>2194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0">
        <f t="shared" si="0"/>
        <v>0</v>
      </c>
      <c r="T8" s="25" t="s">
        <v>26</v>
      </c>
    </row>
    <row r="9" spans="1:20" ht="12.75">
      <c r="A9" s="28" t="s">
        <v>17</v>
      </c>
      <c r="B9" s="4">
        <v>2304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10">
        <f t="shared" si="0"/>
        <v>3</v>
      </c>
      <c r="T9" s="25">
        <f>J9/S9</f>
        <v>1</v>
      </c>
    </row>
    <row r="10" spans="1:20" ht="12.75">
      <c r="A10" s="28" t="s">
        <v>18</v>
      </c>
      <c r="B10" s="4">
        <v>2308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10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10">
        <f t="shared" si="0"/>
        <v>10</v>
      </c>
      <c r="T10" s="25">
        <f>K10/S10</f>
        <v>1</v>
      </c>
    </row>
    <row r="11" spans="1:20" s="1" customFormat="1" ht="12.75">
      <c r="A11" s="29" t="s">
        <v>19</v>
      </c>
      <c r="B11" s="4">
        <v>2383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8">
        <v>0</v>
      </c>
      <c r="K11" s="8">
        <v>0</v>
      </c>
      <c r="L11" s="13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11">
        <f t="shared" si="0"/>
        <v>2</v>
      </c>
      <c r="T11" s="25">
        <f>L11/S11</f>
        <v>0.5</v>
      </c>
    </row>
    <row r="12" spans="1:20" ht="12.75">
      <c r="A12" s="28" t="s">
        <v>20</v>
      </c>
      <c r="B12" s="4">
        <v>2393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10">
        <f t="shared" si="0"/>
        <v>0</v>
      </c>
      <c r="T12" s="25" t="s">
        <v>26</v>
      </c>
    </row>
    <row r="13" spans="1:20" ht="12.75">
      <c r="A13" s="28" t="s">
        <v>21</v>
      </c>
      <c r="B13" s="4">
        <v>2473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10">
        <f t="shared" si="0"/>
        <v>1</v>
      </c>
      <c r="T13" s="25">
        <f>N13/S13</f>
        <v>0</v>
      </c>
    </row>
    <row r="14" spans="1:20" ht="12.75">
      <c r="A14" s="28" t="s">
        <v>22</v>
      </c>
      <c r="B14" s="4">
        <v>2495</v>
      </c>
      <c r="C14" s="8">
        <v>0</v>
      </c>
      <c r="D14" s="8">
        <v>0</v>
      </c>
      <c r="E14" s="8">
        <v>0</v>
      </c>
      <c r="F14" s="8">
        <v>4</v>
      </c>
      <c r="G14" s="8">
        <v>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10">
        <f t="shared" si="0"/>
        <v>5</v>
      </c>
      <c r="T14" s="25">
        <f>O14/S14</f>
        <v>0</v>
      </c>
    </row>
    <row r="15" spans="1:20" ht="12.75">
      <c r="A15" s="28" t="s">
        <v>23</v>
      </c>
      <c r="B15" s="4">
        <v>2519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1</v>
      </c>
      <c r="Q15" s="8">
        <v>0</v>
      </c>
      <c r="R15" s="8">
        <v>0</v>
      </c>
      <c r="S15" s="10">
        <f t="shared" si="0"/>
        <v>2</v>
      </c>
      <c r="T15" s="25">
        <f>P15/S15</f>
        <v>0.5</v>
      </c>
    </row>
    <row r="16" spans="1:20" ht="12.75">
      <c r="A16" s="28" t="s">
        <v>24</v>
      </c>
      <c r="B16" s="4">
        <v>2535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10">
        <f t="shared" si="0"/>
        <v>0</v>
      </c>
      <c r="T16" s="25" t="s">
        <v>26</v>
      </c>
    </row>
    <row r="17" spans="1:20" ht="12.75">
      <c r="A17" s="28" t="s">
        <v>25</v>
      </c>
      <c r="B17" s="4">
        <v>2540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9</v>
      </c>
      <c r="S17" s="10">
        <f t="shared" si="0"/>
        <v>10</v>
      </c>
      <c r="T17" s="25">
        <f>R17/S17</f>
        <v>0.9</v>
      </c>
    </row>
    <row r="18" spans="1:19" ht="39" customHeight="1" thickBot="1">
      <c r="A18" s="28"/>
      <c r="B18" s="3" t="s">
        <v>4</v>
      </c>
      <c r="C18" s="14">
        <f aca="true" t="shared" si="1" ref="C18:R18">SUM(C2:C17)</f>
        <v>5</v>
      </c>
      <c r="D18" s="14">
        <f t="shared" si="1"/>
        <v>1</v>
      </c>
      <c r="E18" s="14">
        <f t="shared" si="1"/>
        <v>12</v>
      </c>
      <c r="F18" s="14">
        <f t="shared" si="1"/>
        <v>4</v>
      </c>
      <c r="G18" s="14">
        <f t="shared" si="1"/>
        <v>1</v>
      </c>
      <c r="H18" s="14">
        <f t="shared" si="1"/>
        <v>2</v>
      </c>
      <c r="I18" s="14">
        <f t="shared" si="1"/>
        <v>1</v>
      </c>
      <c r="J18" s="14">
        <f t="shared" si="1"/>
        <v>3</v>
      </c>
      <c r="K18" s="14">
        <f t="shared" si="1"/>
        <v>11</v>
      </c>
      <c r="L18" s="15">
        <f t="shared" si="1"/>
        <v>1</v>
      </c>
      <c r="M18" s="14">
        <f t="shared" si="1"/>
        <v>0</v>
      </c>
      <c r="N18" s="14">
        <f t="shared" si="1"/>
        <v>0</v>
      </c>
      <c r="O18" s="14">
        <f t="shared" si="1"/>
        <v>0</v>
      </c>
      <c r="P18" s="14">
        <f t="shared" si="1"/>
        <v>1</v>
      </c>
      <c r="Q18" s="14">
        <f t="shared" si="1"/>
        <v>0</v>
      </c>
      <c r="R18" s="14">
        <f t="shared" si="1"/>
        <v>10</v>
      </c>
      <c r="S18" s="12"/>
    </row>
    <row r="19" spans="2:18" ht="39" customHeight="1" thickBot="1">
      <c r="B19" s="22" t="s">
        <v>6</v>
      </c>
      <c r="C19" s="23">
        <f>C2/C18</f>
        <v>1</v>
      </c>
      <c r="D19" s="23">
        <f>D3/D18</f>
        <v>0</v>
      </c>
      <c r="E19" s="23">
        <f>E4/E18</f>
        <v>1</v>
      </c>
      <c r="F19" s="23">
        <f>F5/F18</f>
        <v>0</v>
      </c>
      <c r="G19" s="23">
        <f>G6/G18</f>
        <v>0</v>
      </c>
      <c r="H19" s="23">
        <f>H7/H18</f>
        <v>0</v>
      </c>
      <c r="I19" s="23">
        <f>I8/I18</f>
        <v>0</v>
      </c>
      <c r="J19" s="23">
        <f>J9/J18</f>
        <v>1</v>
      </c>
      <c r="K19" s="23">
        <f>K10/K18</f>
        <v>0.9090909090909091</v>
      </c>
      <c r="L19" s="23">
        <f>L11/L18</f>
        <v>1</v>
      </c>
      <c r="M19" s="23" t="s">
        <v>26</v>
      </c>
      <c r="N19" s="23" t="s">
        <v>26</v>
      </c>
      <c r="O19" s="23" t="s">
        <v>26</v>
      </c>
      <c r="P19" s="23">
        <f>P15/P18</f>
        <v>1</v>
      </c>
      <c r="Q19" s="23" t="s">
        <v>26</v>
      </c>
      <c r="R19" s="23">
        <f>R17/R18</f>
        <v>0.9</v>
      </c>
    </row>
    <row r="20" spans="2:18" ht="12.75">
      <c r="B20" s="5" t="s">
        <v>2</v>
      </c>
      <c r="C20" s="16">
        <f>C2</f>
        <v>5</v>
      </c>
      <c r="D20" s="16">
        <f>D3</f>
        <v>0</v>
      </c>
      <c r="E20" s="16">
        <f>E4</f>
        <v>12</v>
      </c>
      <c r="F20" s="16">
        <f>F5</f>
        <v>0</v>
      </c>
      <c r="G20" s="16">
        <f>G6</f>
        <v>0</v>
      </c>
      <c r="H20" s="16">
        <f>H7</f>
        <v>0</v>
      </c>
      <c r="I20" s="16">
        <f>I8</f>
        <v>0</v>
      </c>
      <c r="J20" s="16">
        <f>J9</f>
        <v>3</v>
      </c>
      <c r="K20" s="16">
        <f>K10</f>
        <v>10</v>
      </c>
      <c r="L20" s="17">
        <f>L11</f>
        <v>1</v>
      </c>
      <c r="M20" s="16">
        <f>M12</f>
        <v>0</v>
      </c>
      <c r="N20" s="16">
        <f>N13</f>
        <v>0</v>
      </c>
      <c r="O20" s="16">
        <f>O14</f>
        <v>0</v>
      </c>
      <c r="P20" s="16">
        <f>P15</f>
        <v>1</v>
      </c>
      <c r="Q20" s="16">
        <f>Q16</f>
        <v>0</v>
      </c>
      <c r="R20" s="16">
        <f>R17</f>
        <v>9</v>
      </c>
    </row>
    <row r="21" spans="4:5" ht="13.5" thickBot="1">
      <c r="D21" s="18">
        <f>SUM(S2:S17)</f>
        <v>52</v>
      </c>
      <c r="E21" s="27" t="s">
        <v>0</v>
      </c>
    </row>
    <row r="22" spans="4:5" ht="13.5" thickBot="1">
      <c r="D22" s="20">
        <f>SUM(C20:R20)</f>
        <v>41</v>
      </c>
      <c r="E22" s="27" t="s">
        <v>1</v>
      </c>
    </row>
    <row r="24" spans="4:5" ht="12.75">
      <c r="D24" s="21">
        <f>D22/D21</f>
        <v>0.7884615384615384</v>
      </c>
      <c r="E24" s="26" t="s">
        <v>7</v>
      </c>
    </row>
    <row r="26" ht="12.75">
      <c r="B26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2010-08-11T17:12:42Z</dcterms:modified>
  <cp:category/>
  <cp:version/>
  <cp:contentType/>
  <cp:contentStatus/>
</cp:coreProperties>
</file>