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70" windowWidth="17490" windowHeight="11355" activeTab="0"/>
  </bookViews>
  <sheets>
    <sheet name="EVT_Ecol_Sys" sheetId="1" r:id="rId1"/>
    <sheet name="EVT_Ecol_Sys_5x5" sheetId="2" r:id="rId2"/>
    <sheet name="EVT_Similarity_Group" sheetId="3" r:id="rId3"/>
    <sheet name="EVT_SAF_SRM_Type" sheetId="4" r:id="rId4"/>
    <sheet name="EVT_SAF_SRM_Type_Group" sheetId="5" r:id="rId5"/>
    <sheet name="EVT_Lifeform" sheetId="6" r:id="rId6"/>
    <sheet name="ESP_Ecol_Sys" sheetId="7" r:id="rId7"/>
    <sheet name="ESP_Ecol_Sys_5x5" sheetId="8" r:id="rId8"/>
    <sheet name="ESP_Similarity_Group" sheetId="9" r:id="rId9"/>
  </sheets>
  <definedNames/>
  <calcPr fullCalcOnLoad="1"/>
</workbook>
</file>

<file path=xl/sharedStrings.xml><?xml version="1.0" encoding="utf-8"?>
<sst xmlns="http://schemas.openxmlformats.org/spreadsheetml/2006/main" count="139" uniqueCount="46">
  <si>
    <t>Total Population</t>
  </si>
  <si>
    <r>
      <t xml:space="preserve">Sum of </t>
    </r>
    <r>
      <rPr>
        <i/>
        <sz val="10"/>
        <rFont val="Arial"/>
        <family val="2"/>
      </rPr>
      <t>r</t>
    </r>
    <r>
      <rPr>
        <sz val="10"/>
        <rFont val="Arial"/>
        <family val="0"/>
      </rPr>
      <t xml:space="preserve"> diagonal</t>
    </r>
  </si>
  <si>
    <t>Diagonal Value</t>
  </si>
  <si>
    <t>Training Sites
per Class</t>
  </si>
  <si>
    <t>Classified Pixels per Class</t>
  </si>
  <si>
    <t>Code</t>
  </si>
  <si>
    <t>User Agreement per Class</t>
  </si>
  <si>
    <t>Overall Agreement</t>
  </si>
  <si>
    <t>Producer Agreement
per Class</t>
  </si>
  <si>
    <t>code</t>
  </si>
  <si>
    <t>SAF/SRM Type Name</t>
  </si>
  <si>
    <t>SRM 203: Riparian Woodland</t>
  </si>
  <si>
    <t>SRM 212: Blackbush</t>
  </si>
  <si>
    <t>SRM 505: Grama-Tobosa Shrub</t>
  </si>
  <si>
    <t>SRM 506: Creosotebush-Bursage</t>
  </si>
  <si>
    <t>SRM 507: Palo Verde-Cactus</t>
  </si>
  <si>
    <t>LF 33: Sparsely Vegetated</t>
  </si>
  <si>
    <t>SAF/SRM Type Group Name</t>
  </si>
  <si>
    <t>Desert grasslands</t>
  </si>
  <si>
    <t>Blackbrush</t>
  </si>
  <si>
    <t>Desert and Thorn Scrub</t>
  </si>
  <si>
    <t>Cacti Desert Shrub</t>
  </si>
  <si>
    <t>Riparian Woodland</t>
  </si>
  <si>
    <t>Sparsely Vegetaed</t>
  </si>
  <si>
    <t>EVT Name</t>
  </si>
  <si>
    <t>North American Warm Desert Sparsely Vegetated Systems</t>
  </si>
  <si>
    <t xml:space="preserve">Mojave Mid-Elevation Mixed Desert Scrub </t>
  </si>
  <si>
    <t xml:space="preserve">Sonora-Mojave Creosotebush-White Bursage Desert Scrub </t>
  </si>
  <si>
    <t xml:space="preserve">Sonoran Mid-Elevation Desert Scrub </t>
  </si>
  <si>
    <t xml:space="preserve">Sonoran Paloverde-Mixed Cacti Desert Scrub </t>
  </si>
  <si>
    <t xml:space="preserve">Apacherian-Chihuahuan Semi-Desert Grassland and Steppe </t>
  </si>
  <si>
    <t>North American Warm Desert Riparian Systems</t>
  </si>
  <si>
    <t>Similarity Group Name</t>
  </si>
  <si>
    <t>California Central Valley and Mojave-Sonoran-Chihuahuan Riparian Systems</t>
  </si>
  <si>
    <t>Sonora-Mojave Desert Scrub</t>
  </si>
  <si>
    <t>ESP Name</t>
  </si>
  <si>
    <t>Mojave Mid-Elevation Mixed Desert Scrub</t>
  </si>
  <si>
    <t>Sonora-Mojave Creosotebush-White Bursage Desert Scrub</t>
  </si>
  <si>
    <t>Sonoran Mid-Elevation Desert Scrub</t>
  </si>
  <si>
    <t>Sonoran Paloverde-Mixed Cacti Desert Scrub</t>
  </si>
  <si>
    <t>Lifeform Name</t>
  </si>
  <si>
    <t>Forest and Woodland</t>
  </si>
  <si>
    <t>Barren</t>
  </si>
  <si>
    <t>Shrubland</t>
  </si>
  <si>
    <t>Steppe</t>
  </si>
  <si>
    <t>Madrean Encinal and Pinyon-Juniper Woodland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</si>
</sst>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"/>
  </numFmts>
  <fonts count="3">
    <font>
      <sz val="10"/>
      <name val="Arial"/>
      <family val="0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" xfId="0" applyFill="1" applyBorder="1" applyAlignment="1">
      <alignment horizontal="center" textRotation="90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ill="1" applyAlignment="1">
      <alignment horizontal="center" wrapText="1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3" borderId="8" xfId="0" applyFill="1" applyBorder="1" applyAlignment="1">
      <alignment horizontal="center" wrapText="1"/>
    </xf>
    <xf numFmtId="164" fontId="0" fillId="3" borderId="9" xfId="0" applyNumberFormat="1" applyFill="1" applyBorder="1" applyAlignment="1">
      <alignment horizontal="center"/>
    </xf>
    <xf numFmtId="0" fontId="0" fillId="3" borderId="10" xfId="0" applyFill="1" applyBorder="1" applyAlignment="1">
      <alignment horizontal="center" textRotation="90" wrapText="1"/>
    </xf>
    <xf numFmtId="164" fontId="0" fillId="3" borderId="11" xfId="0" applyNumberForma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58.421875" style="22" bestFit="1" customWidth="1"/>
    <col min="2" max="2" width="14.7109375" style="5" customWidth="1"/>
    <col min="3" max="11" width="8.7109375" style="8" customWidth="1"/>
  </cols>
  <sheetData>
    <row r="1" spans="1:11" ht="99" customHeight="1">
      <c r="A1" s="23" t="s">
        <v>24</v>
      </c>
      <c r="B1" s="3" t="s">
        <v>9</v>
      </c>
      <c r="C1" s="7">
        <v>2004</v>
      </c>
      <c r="D1" s="7">
        <v>2082</v>
      </c>
      <c r="E1" s="7">
        <v>2087</v>
      </c>
      <c r="F1" s="7">
        <v>2091</v>
      </c>
      <c r="G1" s="7">
        <v>2109</v>
      </c>
      <c r="H1" s="7">
        <v>2121</v>
      </c>
      <c r="I1" s="7">
        <v>2155</v>
      </c>
      <c r="J1" s="1" t="s">
        <v>3</v>
      </c>
      <c r="K1" s="19" t="s">
        <v>8</v>
      </c>
    </row>
    <row r="2" spans="1:11" ht="12.75">
      <c r="A2" s="23" t="s">
        <v>25</v>
      </c>
      <c r="B2" s="3">
        <v>2004</v>
      </c>
      <c r="C2" s="11">
        <v>0</v>
      </c>
      <c r="D2" s="7">
        <v>3</v>
      </c>
      <c r="E2" s="7">
        <v>7</v>
      </c>
      <c r="F2" s="7">
        <v>0</v>
      </c>
      <c r="G2" s="7">
        <v>0</v>
      </c>
      <c r="H2" s="7">
        <v>0</v>
      </c>
      <c r="I2" s="7">
        <v>1</v>
      </c>
      <c r="J2" s="9">
        <f aca="true" t="shared" si="0" ref="J2:J8">SUM(C2:I2)</f>
        <v>11</v>
      </c>
      <c r="K2" s="20">
        <f>C2/J2</f>
        <v>0</v>
      </c>
    </row>
    <row r="3" spans="1:11" ht="12.75">
      <c r="A3" s="23" t="s">
        <v>26</v>
      </c>
      <c r="B3" s="3">
        <v>2082</v>
      </c>
      <c r="C3" s="7">
        <v>0</v>
      </c>
      <c r="D3" s="11">
        <v>1</v>
      </c>
      <c r="E3" s="7">
        <v>1</v>
      </c>
      <c r="F3" s="7">
        <v>4</v>
      </c>
      <c r="G3" s="7">
        <v>0</v>
      </c>
      <c r="H3" s="7">
        <v>0</v>
      </c>
      <c r="I3" s="7">
        <v>1</v>
      </c>
      <c r="J3" s="9">
        <f t="shared" si="0"/>
        <v>7</v>
      </c>
      <c r="K3" s="20">
        <f>D3/J3</f>
        <v>0.14285714285714285</v>
      </c>
    </row>
    <row r="4" spans="1:11" ht="12.75">
      <c r="A4" s="23" t="s">
        <v>27</v>
      </c>
      <c r="B4" s="3">
        <v>2087</v>
      </c>
      <c r="C4" s="7">
        <v>0</v>
      </c>
      <c r="D4" s="7">
        <v>0</v>
      </c>
      <c r="E4" s="11">
        <v>0</v>
      </c>
      <c r="F4" s="7">
        <v>0</v>
      </c>
      <c r="G4" s="7">
        <v>2</v>
      </c>
      <c r="H4" s="7">
        <v>0</v>
      </c>
      <c r="I4" s="7">
        <v>0</v>
      </c>
      <c r="J4" s="9">
        <f t="shared" si="0"/>
        <v>2</v>
      </c>
      <c r="K4" s="20">
        <f>E4/J4</f>
        <v>0</v>
      </c>
    </row>
    <row r="5" spans="1:11" ht="12.75">
      <c r="A5" s="23" t="s">
        <v>28</v>
      </c>
      <c r="B5" s="3">
        <v>2091</v>
      </c>
      <c r="C5" s="7">
        <v>0</v>
      </c>
      <c r="D5" s="7">
        <v>0</v>
      </c>
      <c r="E5" s="7">
        <v>0</v>
      </c>
      <c r="F5" s="11">
        <v>0</v>
      </c>
      <c r="G5" s="7">
        <v>0</v>
      </c>
      <c r="H5" s="7">
        <v>0</v>
      </c>
      <c r="I5" s="7">
        <v>0</v>
      </c>
      <c r="J5" s="9">
        <f t="shared" si="0"/>
        <v>0</v>
      </c>
      <c r="K5" s="20" t="e">
        <f>F5/J5</f>
        <v>#DIV/0!</v>
      </c>
    </row>
    <row r="6" spans="1:11" ht="12.75">
      <c r="A6" s="23" t="s">
        <v>29</v>
      </c>
      <c r="B6" s="3">
        <v>2109</v>
      </c>
      <c r="C6" s="7">
        <v>1</v>
      </c>
      <c r="D6" s="7">
        <v>1</v>
      </c>
      <c r="E6" s="7">
        <v>2</v>
      </c>
      <c r="F6" s="7">
        <v>0</v>
      </c>
      <c r="G6" s="11">
        <v>6</v>
      </c>
      <c r="H6" s="7">
        <v>0</v>
      </c>
      <c r="I6" s="7">
        <v>0</v>
      </c>
      <c r="J6" s="9">
        <f t="shared" si="0"/>
        <v>10</v>
      </c>
      <c r="K6" s="20">
        <f>G6/J6</f>
        <v>0.6</v>
      </c>
    </row>
    <row r="7" spans="1:11" ht="12.75">
      <c r="A7" s="23" t="s">
        <v>30</v>
      </c>
      <c r="B7" s="3">
        <v>2121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11">
        <v>0</v>
      </c>
      <c r="I7" s="7">
        <v>0</v>
      </c>
      <c r="J7" s="9">
        <f t="shared" si="0"/>
        <v>1</v>
      </c>
      <c r="K7" s="20">
        <f>H7/J7</f>
        <v>0</v>
      </c>
    </row>
    <row r="8" spans="1:11" ht="12.75">
      <c r="A8" s="23" t="s">
        <v>31</v>
      </c>
      <c r="B8" s="3">
        <v>2155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11">
        <v>0</v>
      </c>
      <c r="J8" s="9">
        <f t="shared" si="0"/>
        <v>1</v>
      </c>
      <c r="K8" s="20">
        <f>I8/J8</f>
        <v>0</v>
      </c>
    </row>
    <row r="9" spans="1:10" ht="39" customHeight="1" thickBot="1">
      <c r="A9" s="23"/>
      <c r="B9" s="2" t="s">
        <v>4</v>
      </c>
      <c r="C9" s="12">
        <f aca="true" t="shared" si="1" ref="C9:I9">SUM(C2:C8)</f>
        <v>1</v>
      </c>
      <c r="D9" s="12">
        <f t="shared" si="1"/>
        <v>5</v>
      </c>
      <c r="E9" s="12">
        <f t="shared" si="1"/>
        <v>10</v>
      </c>
      <c r="F9" s="12">
        <f t="shared" si="1"/>
        <v>4</v>
      </c>
      <c r="G9" s="12">
        <f t="shared" si="1"/>
        <v>10</v>
      </c>
      <c r="H9" s="12">
        <f t="shared" si="1"/>
        <v>0</v>
      </c>
      <c r="I9" s="12">
        <f t="shared" si="1"/>
        <v>2</v>
      </c>
      <c r="J9" s="10"/>
    </row>
    <row r="10" spans="2:9" ht="39" customHeight="1" thickBot="1">
      <c r="B10" s="17" t="s">
        <v>6</v>
      </c>
      <c r="C10" s="18">
        <f>C2/C9</f>
        <v>0</v>
      </c>
      <c r="D10" s="18">
        <f>D3/D9</f>
        <v>0.2</v>
      </c>
      <c r="E10" s="18">
        <f>E4/E9</f>
        <v>0</v>
      </c>
      <c r="F10" s="18">
        <f>F5/F9</f>
        <v>0</v>
      </c>
      <c r="G10" s="18">
        <f>G6/G9</f>
        <v>0.6</v>
      </c>
      <c r="H10" s="18" t="e">
        <f>H7/H9</f>
        <v>#DIV/0!</v>
      </c>
      <c r="I10" s="18">
        <f>I8/I9</f>
        <v>0</v>
      </c>
    </row>
    <row r="11" spans="2:9" ht="12.75">
      <c r="B11" s="4" t="s">
        <v>2</v>
      </c>
      <c r="C11" s="13">
        <f>C2</f>
        <v>0</v>
      </c>
      <c r="D11" s="13">
        <f>D3</f>
        <v>1</v>
      </c>
      <c r="E11" s="13">
        <f>E4</f>
        <v>0</v>
      </c>
      <c r="F11" s="13">
        <f>F5</f>
        <v>0</v>
      </c>
      <c r="G11" s="13">
        <f>G6</f>
        <v>6</v>
      </c>
      <c r="H11" s="13">
        <f>H7</f>
        <v>0</v>
      </c>
      <c r="I11" s="13">
        <f>I8</f>
        <v>0</v>
      </c>
    </row>
    <row r="12" spans="4:5" ht="13.5" thickBot="1">
      <c r="D12" s="14">
        <f>SUM(J2:J8)</f>
        <v>32</v>
      </c>
      <c r="E12" s="22" t="s">
        <v>0</v>
      </c>
    </row>
    <row r="13" spans="4:5" ht="13.5" thickBot="1">
      <c r="D13" s="15">
        <f>SUM(C11:I11)</f>
        <v>7</v>
      </c>
      <c r="E13" s="22" t="s">
        <v>1</v>
      </c>
    </row>
    <row r="15" spans="4:5" ht="12.75">
      <c r="D15" s="16">
        <f>D13/D12</f>
        <v>0.21875</v>
      </c>
      <c r="E15" s="21" t="s">
        <v>7</v>
      </c>
    </row>
    <row r="17" ht="12.75">
      <c r="B17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7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58.421875" style="22" bestFit="1" customWidth="1"/>
    <col min="2" max="2" width="14.7109375" style="5" customWidth="1"/>
    <col min="3" max="11" width="8.7109375" style="8" customWidth="1"/>
  </cols>
  <sheetData>
    <row r="1" spans="1:11" ht="99" customHeight="1">
      <c r="A1" s="23" t="s">
        <v>24</v>
      </c>
      <c r="B1" s="3" t="s">
        <v>9</v>
      </c>
      <c r="C1" s="7">
        <v>2004</v>
      </c>
      <c r="D1" s="7">
        <v>2082</v>
      </c>
      <c r="E1" s="7">
        <v>2087</v>
      </c>
      <c r="F1" s="7">
        <v>2091</v>
      </c>
      <c r="G1" s="7">
        <v>2109</v>
      </c>
      <c r="H1" s="7">
        <v>2121</v>
      </c>
      <c r="I1" s="7">
        <v>2155</v>
      </c>
      <c r="J1" s="1" t="s">
        <v>3</v>
      </c>
      <c r="K1" s="19" t="s">
        <v>8</v>
      </c>
    </row>
    <row r="2" spans="1:11" ht="12.75">
      <c r="A2" s="23" t="s">
        <v>25</v>
      </c>
      <c r="B2" s="3">
        <v>2004</v>
      </c>
      <c r="C2" s="11">
        <v>0</v>
      </c>
      <c r="D2" s="7">
        <v>3</v>
      </c>
      <c r="E2" s="7">
        <v>7</v>
      </c>
      <c r="F2" s="7">
        <v>0</v>
      </c>
      <c r="G2" s="7">
        <v>0</v>
      </c>
      <c r="H2" s="7">
        <v>0</v>
      </c>
      <c r="I2" s="7">
        <v>1</v>
      </c>
      <c r="J2" s="9">
        <f aca="true" t="shared" si="0" ref="J2:J8">SUM(C2:I2)</f>
        <v>11</v>
      </c>
      <c r="K2" s="20">
        <f>C2/J2</f>
        <v>0</v>
      </c>
    </row>
    <row r="3" spans="1:11" ht="12.75">
      <c r="A3" s="23" t="s">
        <v>26</v>
      </c>
      <c r="B3" s="3">
        <v>2082</v>
      </c>
      <c r="C3" s="7">
        <v>0</v>
      </c>
      <c r="D3" s="11">
        <v>1</v>
      </c>
      <c r="E3" s="7">
        <v>1</v>
      </c>
      <c r="F3" s="7">
        <v>4</v>
      </c>
      <c r="G3" s="7">
        <v>0</v>
      </c>
      <c r="H3" s="7">
        <v>0</v>
      </c>
      <c r="I3" s="7">
        <v>1</v>
      </c>
      <c r="J3" s="9">
        <f t="shared" si="0"/>
        <v>7</v>
      </c>
      <c r="K3" s="20">
        <f>D3/J3</f>
        <v>0.14285714285714285</v>
      </c>
    </row>
    <row r="4" spans="1:11" ht="12.75">
      <c r="A4" s="23" t="s">
        <v>27</v>
      </c>
      <c r="B4" s="3">
        <v>2087</v>
      </c>
      <c r="C4" s="7">
        <v>0</v>
      </c>
      <c r="D4" s="7">
        <v>0</v>
      </c>
      <c r="E4" s="11">
        <v>0</v>
      </c>
      <c r="F4" s="7">
        <v>0</v>
      </c>
      <c r="G4" s="7">
        <v>2</v>
      </c>
      <c r="H4" s="7">
        <v>0</v>
      </c>
      <c r="I4" s="7">
        <v>0</v>
      </c>
      <c r="J4" s="9">
        <f t="shared" si="0"/>
        <v>2</v>
      </c>
      <c r="K4" s="20">
        <f>E4/J4</f>
        <v>0</v>
      </c>
    </row>
    <row r="5" spans="1:11" ht="12.75">
      <c r="A5" s="23" t="s">
        <v>28</v>
      </c>
      <c r="B5" s="3">
        <v>2091</v>
      </c>
      <c r="C5" s="7">
        <v>0</v>
      </c>
      <c r="D5" s="7">
        <v>0</v>
      </c>
      <c r="E5" s="7">
        <v>0</v>
      </c>
      <c r="F5" s="11">
        <v>0</v>
      </c>
      <c r="G5" s="7">
        <v>0</v>
      </c>
      <c r="H5" s="7">
        <v>0</v>
      </c>
      <c r="I5" s="7">
        <v>0</v>
      </c>
      <c r="J5" s="9">
        <f t="shared" si="0"/>
        <v>0</v>
      </c>
      <c r="K5" s="20" t="e">
        <f>F5/J5</f>
        <v>#DIV/0!</v>
      </c>
    </row>
    <row r="6" spans="1:11" ht="12.75">
      <c r="A6" s="23" t="s">
        <v>29</v>
      </c>
      <c r="B6" s="3">
        <v>2109</v>
      </c>
      <c r="C6" s="7">
        <v>0</v>
      </c>
      <c r="D6" s="7">
        <v>0</v>
      </c>
      <c r="E6" s="7">
        <v>2</v>
      </c>
      <c r="F6" s="7">
        <v>0</v>
      </c>
      <c r="G6" s="11">
        <v>8</v>
      </c>
      <c r="H6" s="7">
        <v>0</v>
      </c>
      <c r="I6" s="7">
        <v>0</v>
      </c>
      <c r="J6" s="9">
        <f t="shared" si="0"/>
        <v>10</v>
      </c>
      <c r="K6" s="20">
        <f>G6/J6</f>
        <v>0.8</v>
      </c>
    </row>
    <row r="7" spans="1:11" ht="12.75">
      <c r="A7" s="23" t="s">
        <v>30</v>
      </c>
      <c r="B7" s="3">
        <v>2121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11">
        <v>0</v>
      </c>
      <c r="I7" s="7">
        <v>0</v>
      </c>
      <c r="J7" s="9">
        <f t="shared" si="0"/>
        <v>1</v>
      </c>
      <c r="K7" s="20">
        <f>H7/J7</f>
        <v>0</v>
      </c>
    </row>
    <row r="8" spans="1:11" ht="12.75">
      <c r="A8" s="23" t="s">
        <v>31</v>
      </c>
      <c r="B8" s="3">
        <v>2155</v>
      </c>
      <c r="C8" s="7">
        <v>0</v>
      </c>
      <c r="D8" s="7">
        <v>0</v>
      </c>
      <c r="E8" s="7">
        <v>0</v>
      </c>
      <c r="F8" s="7">
        <v>0</v>
      </c>
      <c r="G8" s="7">
        <v>1</v>
      </c>
      <c r="H8" s="7">
        <v>0</v>
      </c>
      <c r="I8" s="11">
        <v>0</v>
      </c>
      <c r="J8" s="9">
        <f t="shared" si="0"/>
        <v>1</v>
      </c>
      <c r="K8" s="20">
        <f>I8/J8</f>
        <v>0</v>
      </c>
    </row>
    <row r="9" spans="1:10" ht="39" customHeight="1" thickBot="1">
      <c r="A9" s="23"/>
      <c r="B9" s="2" t="s">
        <v>4</v>
      </c>
      <c r="C9" s="12">
        <f aca="true" t="shared" si="1" ref="C9:I9">SUM(C2:C8)</f>
        <v>0</v>
      </c>
      <c r="D9" s="12">
        <f t="shared" si="1"/>
        <v>4</v>
      </c>
      <c r="E9" s="12">
        <f t="shared" si="1"/>
        <v>10</v>
      </c>
      <c r="F9" s="12">
        <f t="shared" si="1"/>
        <v>4</v>
      </c>
      <c r="G9" s="12">
        <f t="shared" si="1"/>
        <v>12</v>
      </c>
      <c r="H9" s="12">
        <f t="shared" si="1"/>
        <v>0</v>
      </c>
      <c r="I9" s="12">
        <f t="shared" si="1"/>
        <v>2</v>
      </c>
      <c r="J9" s="10"/>
    </row>
    <row r="10" spans="2:9" ht="39" customHeight="1" thickBot="1">
      <c r="B10" s="17" t="s">
        <v>6</v>
      </c>
      <c r="C10" s="18" t="e">
        <f>C2/C9</f>
        <v>#DIV/0!</v>
      </c>
      <c r="D10" s="18">
        <f>D3/D9</f>
        <v>0.25</v>
      </c>
      <c r="E10" s="18">
        <f>E4/E9</f>
        <v>0</v>
      </c>
      <c r="F10" s="18">
        <f>F5/F9</f>
        <v>0</v>
      </c>
      <c r="G10" s="18">
        <f>G6/G9</f>
        <v>0.6666666666666666</v>
      </c>
      <c r="H10" s="18" t="e">
        <f>H7/H9</f>
        <v>#DIV/0!</v>
      </c>
      <c r="I10" s="18">
        <f>I8/I9</f>
        <v>0</v>
      </c>
    </row>
    <row r="11" spans="2:9" ht="12.75">
      <c r="B11" s="4" t="s">
        <v>2</v>
      </c>
      <c r="C11" s="13">
        <f>C2</f>
        <v>0</v>
      </c>
      <c r="D11" s="13">
        <f>D3</f>
        <v>1</v>
      </c>
      <c r="E11" s="13">
        <f>E4</f>
        <v>0</v>
      </c>
      <c r="F11" s="13">
        <f>F5</f>
        <v>0</v>
      </c>
      <c r="G11" s="13">
        <f>G6</f>
        <v>8</v>
      </c>
      <c r="H11" s="13">
        <f>H7</f>
        <v>0</v>
      </c>
      <c r="I11" s="13">
        <f>I8</f>
        <v>0</v>
      </c>
    </row>
    <row r="12" spans="4:5" ht="13.5" thickBot="1">
      <c r="D12" s="14">
        <f>SUM(J2:J8)</f>
        <v>32</v>
      </c>
      <c r="E12" s="22" t="s">
        <v>0</v>
      </c>
    </row>
    <row r="13" spans="4:5" ht="13.5" thickBot="1">
      <c r="D13" s="15">
        <f>SUM(C11:I11)</f>
        <v>9</v>
      </c>
      <c r="E13" s="22" t="s">
        <v>1</v>
      </c>
    </row>
    <row r="15" spans="4:5" ht="12.75">
      <c r="D15" s="16">
        <f>D13/D12</f>
        <v>0.28125</v>
      </c>
      <c r="E15" s="21" t="s">
        <v>7</v>
      </c>
    </row>
    <row r="17" ht="12.75">
      <c r="B17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3.28125" style="22" bestFit="1" customWidth="1"/>
    <col min="2" max="2" width="14.7109375" style="5" customWidth="1"/>
    <col min="3" max="8" width="8.7109375" style="8" customWidth="1"/>
  </cols>
  <sheetData>
    <row r="1" spans="1:8" ht="99" customHeight="1">
      <c r="A1" s="23" t="s">
        <v>32</v>
      </c>
      <c r="B1" s="3" t="s">
        <v>5</v>
      </c>
      <c r="C1" s="7">
        <v>2502</v>
      </c>
      <c r="D1" s="7">
        <v>2517</v>
      </c>
      <c r="E1" s="7">
        <v>2605</v>
      </c>
      <c r="F1" s="7">
        <v>3003</v>
      </c>
      <c r="G1" s="1" t="s">
        <v>3</v>
      </c>
      <c r="H1" s="19" t="s">
        <v>8</v>
      </c>
    </row>
    <row r="2" spans="1:8" ht="12.75">
      <c r="A2" s="23" t="s">
        <v>45</v>
      </c>
      <c r="B2" s="3">
        <v>2502</v>
      </c>
      <c r="C2" s="11">
        <v>0</v>
      </c>
      <c r="D2" s="7">
        <v>0</v>
      </c>
      <c r="E2" s="7">
        <v>1</v>
      </c>
      <c r="F2" s="7">
        <v>0</v>
      </c>
      <c r="G2" s="9">
        <f>SUM(C2:F2)</f>
        <v>1</v>
      </c>
      <c r="H2" s="20">
        <f>C2/G2</f>
        <v>0</v>
      </c>
    </row>
    <row r="3" spans="1:8" ht="12.75">
      <c r="A3" s="23" t="s">
        <v>33</v>
      </c>
      <c r="B3" s="3">
        <v>2517</v>
      </c>
      <c r="C3" s="7">
        <v>0</v>
      </c>
      <c r="D3" s="11">
        <v>0</v>
      </c>
      <c r="E3" s="7">
        <v>1</v>
      </c>
      <c r="F3" s="7">
        <v>0</v>
      </c>
      <c r="G3" s="9">
        <f>SUM(C3:F3)</f>
        <v>1</v>
      </c>
      <c r="H3" s="20">
        <f>D3/G3</f>
        <v>0</v>
      </c>
    </row>
    <row r="4" spans="1:8" ht="12.75">
      <c r="A4" s="23" t="s">
        <v>34</v>
      </c>
      <c r="B4" s="3">
        <v>2605</v>
      </c>
      <c r="C4" s="7">
        <v>0</v>
      </c>
      <c r="D4" s="7">
        <v>1</v>
      </c>
      <c r="E4" s="11">
        <v>17</v>
      </c>
      <c r="F4" s="7">
        <v>1</v>
      </c>
      <c r="G4" s="9">
        <f>SUM(C4:F4)</f>
        <v>19</v>
      </c>
      <c r="H4" s="20">
        <f>E4/G4</f>
        <v>0.8947368421052632</v>
      </c>
    </row>
    <row r="5" spans="1:8" ht="12.75">
      <c r="A5" s="23" t="s">
        <v>25</v>
      </c>
      <c r="B5" s="3">
        <v>3003</v>
      </c>
      <c r="C5" s="7">
        <v>0</v>
      </c>
      <c r="D5" s="7">
        <v>1</v>
      </c>
      <c r="E5" s="7">
        <v>10</v>
      </c>
      <c r="F5" s="11">
        <v>0</v>
      </c>
      <c r="G5" s="9">
        <f>SUM(C5:F5)</f>
        <v>11</v>
      </c>
      <c r="H5" s="20">
        <f>F5/G5</f>
        <v>0</v>
      </c>
    </row>
    <row r="6" spans="1:7" ht="39" customHeight="1" thickBot="1">
      <c r="A6" s="23"/>
      <c r="B6" s="2" t="s">
        <v>4</v>
      </c>
      <c r="C6" s="12">
        <f>SUM(C2:C5)</f>
        <v>0</v>
      </c>
      <c r="D6" s="12">
        <f>SUM(D2:D5)</f>
        <v>2</v>
      </c>
      <c r="E6" s="12">
        <f>SUM(E2:E5)</f>
        <v>29</v>
      </c>
      <c r="F6" s="12">
        <f>SUM(F2:F5)</f>
        <v>1</v>
      </c>
      <c r="G6" s="10"/>
    </row>
    <row r="7" spans="2:6" ht="39" customHeight="1" thickBot="1">
      <c r="B7" s="17" t="s">
        <v>6</v>
      </c>
      <c r="C7" s="18" t="e">
        <f>C2/C6</f>
        <v>#DIV/0!</v>
      </c>
      <c r="D7" s="18">
        <f>D3/D6</f>
        <v>0</v>
      </c>
      <c r="E7" s="18">
        <f>E4/E6</f>
        <v>0.5862068965517241</v>
      </c>
      <c r="F7" s="18">
        <f>F5/F6</f>
        <v>0</v>
      </c>
    </row>
    <row r="8" spans="2:6" ht="12.75">
      <c r="B8" s="4" t="s">
        <v>2</v>
      </c>
      <c r="C8" s="13">
        <f>C2</f>
        <v>0</v>
      </c>
      <c r="D8" s="13">
        <f>D3</f>
        <v>0</v>
      </c>
      <c r="E8" s="13">
        <f>E4</f>
        <v>17</v>
      </c>
      <c r="F8" s="13">
        <f>F5</f>
        <v>0</v>
      </c>
    </row>
    <row r="9" spans="4:5" ht="13.5" thickBot="1">
      <c r="D9" s="14">
        <f>SUM(G2:G5)</f>
        <v>32</v>
      </c>
      <c r="E9" s="22" t="s">
        <v>0</v>
      </c>
    </row>
    <row r="10" spans="4:5" ht="13.5" thickBot="1">
      <c r="D10" s="15">
        <f>SUM(C8:F8)</f>
        <v>17</v>
      </c>
      <c r="E10" s="22" t="s">
        <v>1</v>
      </c>
    </row>
    <row r="12" spans="4:5" ht="12.75">
      <c r="D12" s="16">
        <f>D10/D9</f>
        <v>0.53125</v>
      </c>
      <c r="E12" s="21" t="s">
        <v>7</v>
      </c>
    </row>
    <row r="14" ht="12.75">
      <c r="B14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3.57421875" style="22" bestFit="1" customWidth="1"/>
    <col min="2" max="2" width="14.7109375" style="5" customWidth="1"/>
    <col min="3" max="10" width="8.7109375" style="8" customWidth="1"/>
  </cols>
  <sheetData>
    <row r="1" spans="1:10" ht="99" customHeight="1">
      <c r="A1" s="23" t="s">
        <v>10</v>
      </c>
      <c r="B1" s="3" t="s">
        <v>9</v>
      </c>
      <c r="C1" s="7">
        <v>2203</v>
      </c>
      <c r="D1" s="7">
        <v>2212</v>
      </c>
      <c r="E1" s="7">
        <v>2505</v>
      </c>
      <c r="F1" s="7">
        <v>2506</v>
      </c>
      <c r="G1" s="7">
        <v>2507</v>
      </c>
      <c r="H1" s="7">
        <v>3133</v>
      </c>
      <c r="I1" s="1" t="s">
        <v>3</v>
      </c>
      <c r="J1" s="19" t="s">
        <v>8</v>
      </c>
    </row>
    <row r="2" spans="1:10" ht="12.75">
      <c r="A2" s="23" t="s">
        <v>11</v>
      </c>
      <c r="B2" s="3">
        <v>2203</v>
      </c>
      <c r="C2" s="11">
        <v>0</v>
      </c>
      <c r="D2" s="7">
        <v>0</v>
      </c>
      <c r="E2" s="7">
        <v>0</v>
      </c>
      <c r="F2" s="7">
        <v>0</v>
      </c>
      <c r="G2" s="7">
        <v>1</v>
      </c>
      <c r="H2" s="7">
        <v>0</v>
      </c>
      <c r="I2" s="9">
        <f aca="true" t="shared" si="0" ref="I2:I7">SUM(C2:H2)</f>
        <v>1</v>
      </c>
      <c r="J2" s="20">
        <f>C2/I2</f>
        <v>0</v>
      </c>
    </row>
    <row r="3" spans="1:10" ht="12.75">
      <c r="A3" s="23" t="s">
        <v>12</v>
      </c>
      <c r="B3" s="3">
        <v>2212</v>
      </c>
      <c r="C3" s="7">
        <v>1</v>
      </c>
      <c r="D3" s="11">
        <v>1</v>
      </c>
      <c r="E3" s="7">
        <v>0</v>
      </c>
      <c r="F3" s="7">
        <v>5</v>
      </c>
      <c r="G3" s="7">
        <v>0</v>
      </c>
      <c r="H3" s="7">
        <v>0</v>
      </c>
      <c r="I3" s="9">
        <f t="shared" si="0"/>
        <v>7</v>
      </c>
      <c r="J3" s="20">
        <f>D3/I3</f>
        <v>0.14285714285714285</v>
      </c>
    </row>
    <row r="4" spans="1:10" ht="12.75">
      <c r="A4" s="23" t="s">
        <v>13</v>
      </c>
      <c r="B4" s="3">
        <v>2505</v>
      </c>
      <c r="C4" s="7">
        <v>0</v>
      </c>
      <c r="D4" s="7">
        <v>0</v>
      </c>
      <c r="E4" s="11">
        <v>0</v>
      </c>
      <c r="F4" s="7">
        <v>0</v>
      </c>
      <c r="G4" s="7">
        <v>1</v>
      </c>
      <c r="H4" s="7">
        <v>0</v>
      </c>
      <c r="I4" s="9">
        <f t="shared" si="0"/>
        <v>1</v>
      </c>
      <c r="J4" s="20">
        <f>E4/I4</f>
        <v>0</v>
      </c>
    </row>
    <row r="5" spans="1:10" ht="12.75">
      <c r="A5" s="23" t="s">
        <v>14</v>
      </c>
      <c r="B5" s="3">
        <v>2506</v>
      </c>
      <c r="C5" s="7">
        <v>0</v>
      </c>
      <c r="D5" s="7">
        <v>0</v>
      </c>
      <c r="E5" s="7">
        <v>0</v>
      </c>
      <c r="F5" s="11">
        <v>0</v>
      </c>
      <c r="G5" s="7">
        <v>2</v>
      </c>
      <c r="H5" s="7">
        <v>0</v>
      </c>
      <c r="I5" s="9">
        <f t="shared" si="0"/>
        <v>2</v>
      </c>
      <c r="J5" s="20">
        <f>F5/I5</f>
        <v>0</v>
      </c>
    </row>
    <row r="6" spans="1:10" ht="12.75">
      <c r="A6" s="23" t="s">
        <v>15</v>
      </c>
      <c r="B6" s="3">
        <v>2507</v>
      </c>
      <c r="C6" s="7">
        <v>0</v>
      </c>
      <c r="D6" s="7">
        <v>1</v>
      </c>
      <c r="E6" s="7">
        <v>0</v>
      </c>
      <c r="F6" s="7">
        <v>2</v>
      </c>
      <c r="G6" s="11">
        <v>6</v>
      </c>
      <c r="H6" s="7">
        <v>1</v>
      </c>
      <c r="I6" s="9">
        <f t="shared" si="0"/>
        <v>10</v>
      </c>
      <c r="J6" s="20">
        <f>G6/I6</f>
        <v>0.6</v>
      </c>
    </row>
    <row r="7" spans="1:10" ht="12.75">
      <c r="A7" s="23" t="s">
        <v>16</v>
      </c>
      <c r="B7" s="3">
        <v>3133</v>
      </c>
      <c r="C7" s="7">
        <v>1</v>
      </c>
      <c r="D7" s="7">
        <v>3</v>
      </c>
      <c r="E7" s="7">
        <v>0</v>
      </c>
      <c r="F7" s="7">
        <v>6</v>
      </c>
      <c r="G7" s="7">
        <v>0</v>
      </c>
      <c r="H7" s="11">
        <v>0</v>
      </c>
      <c r="I7" s="9">
        <f t="shared" si="0"/>
        <v>10</v>
      </c>
      <c r="J7" s="20">
        <f>H7/I7</f>
        <v>0</v>
      </c>
    </row>
    <row r="8" spans="1:9" ht="39" customHeight="1" thickBot="1">
      <c r="A8" s="23"/>
      <c r="B8" s="2" t="s">
        <v>4</v>
      </c>
      <c r="C8" s="12">
        <f aca="true" t="shared" si="1" ref="C8:H8">SUM(C2:C7)</f>
        <v>2</v>
      </c>
      <c r="D8" s="12">
        <f t="shared" si="1"/>
        <v>5</v>
      </c>
      <c r="E8" s="12">
        <f t="shared" si="1"/>
        <v>0</v>
      </c>
      <c r="F8" s="12">
        <f t="shared" si="1"/>
        <v>13</v>
      </c>
      <c r="G8" s="12">
        <f t="shared" si="1"/>
        <v>10</v>
      </c>
      <c r="H8" s="12">
        <f t="shared" si="1"/>
        <v>1</v>
      </c>
      <c r="I8" s="10"/>
    </row>
    <row r="9" spans="2:8" ht="39" customHeight="1" thickBot="1">
      <c r="B9" s="17" t="s">
        <v>6</v>
      </c>
      <c r="C9" s="18">
        <f>C2/C8</f>
        <v>0</v>
      </c>
      <c r="D9" s="18">
        <f>D3/D8</f>
        <v>0.2</v>
      </c>
      <c r="E9" s="18" t="e">
        <f>E4/E8</f>
        <v>#DIV/0!</v>
      </c>
      <c r="F9" s="18">
        <f>F5/F8</f>
        <v>0</v>
      </c>
      <c r="G9" s="18">
        <f>G6/G8</f>
        <v>0.6</v>
      </c>
      <c r="H9" s="18">
        <f>H7/H8</f>
        <v>0</v>
      </c>
    </row>
    <row r="10" spans="2:8" ht="12.75">
      <c r="B10" s="4" t="s">
        <v>2</v>
      </c>
      <c r="C10" s="13">
        <f>C2</f>
        <v>0</v>
      </c>
      <c r="D10" s="13">
        <f>D3</f>
        <v>1</v>
      </c>
      <c r="E10" s="13">
        <f>E4</f>
        <v>0</v>
      </c>
      <c r="F10" s="13">
        <f>F5</f>
        <v>0</v>
      </c>
      <c r="G10" s="13">
        <f>G6</f>
        <v>6</v>
      </c>
      <c r="H10" s="13">
        <f>H7</f>
        <v>0</v>
      </c>
    </row>
    <row r="11" spans="4:5" ht="13.5" thickBot="1">
      <c r="D11" s="14">
        <f>SUM(I2:I7)</f>
        <v>31</v>
      </c>
      <c r="E11" s="22" t="s">
        <v>0</v>
      </c>
    </row>
    <row r="12" spans="4:5" ht="13.5" thickBot="1">
      <c r="D12" s="15">
        <f>SUM(C10:H10)</f>
        <v>7</v>
      </c>
      <c r="E12" s="22" t="s">
        <v>1</v>
      </c>
    </row>
    <row r="14" spans="4:5" ht="12.75">
      <c r="D14" s="16">
        <f>D12/D11</f>
        <v>0.22580645161290322</v>
      </c>
      <c r="E14" s="21" t="s">
        <v>7</v>
      </c>
    </row>
    <row r="16" ht="12.75">
      <c r="B16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6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9.00390625" style="22" bestFit="1" customWidth="1"/>
    <col min="2" max="2" width="14.7109375" style="5" customWidth="1"/>
    <col min="3" max="10" width="8.7109375" style="8" customWidth="1"/>
  </cols>
  <sheetData>
    <row r="1" spans="1:10" ht="99" customHeight="1">
      <c r="A1" s="23" t="s">
        <v>17</v>
      </c>
      <c r="B1" s="3" t="s">
        <v>5</v>
      </c>
      <c r="C1" s="7">
        <v>213</v>
      </c>
      <c r="D1" s="7">
        <v>224</v>
      </c>
      <c r="E1" s="7">
        <v>225</v>
      </c>
      <c r="F1" s="7">
        <v>230</v>
      </c>
      <c r="G1" s="7">
        <v>243</v>
      </c>
      <c r="H1" s="7">
        <v>333</v>
      </c>
      <c r="I1" s="1" t="s">
        <v>3</v>
      </c>
      <c r="J1" s="19" t="s">
        <v>8</v>
      </c>
    </row>
    <row r="2" spans="1:10" ht="12.75">
      <c r="A2" s="23" t="s">
        <v>18</v>
      </c>
      <c r="B2" s="3">
        <v>213</v>
      </c>
      <c r="C2" s="11">
        <v>0</v>
      </c>
      <c r="D2" s="7">
        <v>0</v>
      </c>
      <c r="E2" s="7">
        <v>0</v>
      </c>
      <c r="F2" s="7">
        <v>1</v>
      </c>
      <c r="G2" s="7">
        <v>0</v>
      </c>
      <c r="H2" s="7">
        <v>0</v>
      </c>
      <c r="I2" s="9">
        <f aca="true" t="shared" si="0" ref="I2:I7">SUM(C2:H2)</f>
        <v>1</v>
      </c>
      <c r="J2" s="20">
        <f>C2/I2</f>
        <v>0</v>
      </c>
    </row>
    <row r="3" spans="1:10" ht="12.75">
      <c r="A3" s="23" t="s">
        <v>19</v>
      </c>
      <c r="B3" s="3">
        <v>224</v>
      </c>
      <c r="C3" s="7">
        <v>0</v>
      </c>
      <c r="D3" s="11">
        <v>1</v>
      </c>
      <c r="E3" s="7">
        <v>5</v>
      </c>
      <c r="F3" s="7">
        <v>0</v>
      </c>
      <c r="G3" s="7">
        <v>1</v>
      </c>
      <c r="H3" s="7">
        <v>0</v>
      </c>
      <c r="I3" s="9">
        <f t="shared" si="0"/>
        <v>7</v>
      </c>
      <c r="J3" s="20">
        <f>D3/I3</f>
        <v>0.14285714285714285</v>
      </c>
    </row>
    <row r="4" spans="1:10" ht="12.75">
      <c r="A4" s="23" t="s">
        <v>20</v>
      </c>
      <c r="B4" s="3">
        <v>225</v>
      </c>
      <c r="C4" s="7">
        <v>0</v>
      </c>
      <c r="D4" s="7">
        <v>0</v>
      </c>
      <c r="E4" s="11">
        <v>0</v>
      </c>
      <c r="F4" s="7">
        <v>2</v>
      </c>
      <c r="G4" s="7">
        <v>0</v>
      </c>
      <c r="H4" s="7">
        <v>0</v>
      </c>
      <c r="I4" s="9">
        <f t="shared" si="0"/>
        <v>2</v>
      </c>
      <c r="J4" s="20">
        <f>E4/I4</f>
        <v>0</v>
      </c>
    </row>
    <row r="5" spans="1:10" ht="12.75">
      <c r="A5" s="23" t="s">
        <v>21</v>
      </c>
      <c r="B5" s="3">
        <v>230</v>
      </c>
      <c r="C5" s="7">
        <v>0</v>
      </c>
      <c r="D5" s="7">
        <v>1</v>
      </c>
      <c r="E5" s="7">
        <v>2</v>
      </c>
      <c r="F5" s="11">
        <v>6</v>
      </c>
      <c r="G5" s="7">
        <v>0</v>
      </c>
      <c r="H5" s="7">
        <v>1</v>
      </c>
      <c r="I5" s="9">
        <f t="shared" si="0"/>
        <v>10</v>
      </c>
      <c r="J5" s="20">
        <f>F5/I5</f>
        <v>0.6</v>
      </c>
    </row>
    <row r="6" spans="1:10" ht="12.75">
      <c r="A6" s="23" t="s">
        <v>22</v>
      </c>
      <c r="B6" s="3">
        <v>243</v>
      </c>
      <c r="C6" s="7">
        <v>0</v>
      </c>
      <c r="D6" s="7">
        <v>0</v>
      </c>
      <c r="E6" s="7">
        <v>0</v>
      </c>
      <c r="F6" s="7">
        <v>1</v>
      </c>
      <c r="G6" s="11">
        <v>0</v>
      </c>
      <c r="H6" s="7">
        <v>0</v>
      </c>
      <c r="I6" s="9">
        <f t="shared" si="0"/>
        <v>1</v>
      </c>
      <c r="J6" s="20">
        <f>G6/I6</f>
        <v>0</v>
      </c>
    </row>
    <row r="7" spans="1:10" ht="12.75">
      <c r="A7" s="23" t="s">
        <v>23</v>
      </c>
      <c r="B7" s="3">
        <v>333</v>
      </c>
      <c r="C7" s="7">
        <v>0</v>
      </c>
      <c r="D7" s="7">
        <v>3</v>
      </c>
      <c r="E7" s="7">
        <v>7</v>
      </c>
      <c r="F7" s="7">
        <v>0</v>
      </c>
      <c r="G7" s="7">
        <v>1</v>
      </c>
      <c r="H7" s="11">
        <v>0</v>
      </c>
      <c r="I7" s="9">
        <f t="shared" si="0"/>
        <v>11</v>
      </c>
      <c r="J7" s="20">
        <f>H7/I7</f>
        <v>0</v>
      </c>
    </row>
    <row r="8" spans="1:9" ht="39" customHeight="1" thickBot="1">
      <c r="A8" s="23"/>
      <c r="B8" s="2" t="s">
        <v>4</v>
      </c>
      <c r="C8" s="12">
        <f aca="true" t="shared" si="1" ref="C8:H8">SUM(C2:C7)</f>
        <v>0</v>
      </c>
      <c r="D8" s="12">
        <f t="shared" si="1"/>
        <v>5</v>
      </c>
      <c r="E8" s="12">
        <f t="shared" si="1"/>
        <v>14</v>
      </c>
      <c r="F8" s="12">
        <f t="shared" si="1"/>
        <v>10</v>
      </c>
      <c r="G8" s="12">
        <f t="shared" si="1"/>
        <v>2</v>
      </c>
      <c r="H8" s="12">
        <f t="shared" si="1"/>
        <v>1</v>
      </c>
      <c r="I8" s="10"/>
    </row>
    <row r="9" spans="2:8" ht="39" customHeight="1" thickBot="1">
      <c r="B9" s="17" t="s">
        <v>6</v>
      </c>
      <c r="C9" s="18" t="e">
        <f>C2/C8</f>
        <v>#DIV/0!</v>
      </c>
      <c r="D9" s="18">
        <f>D3/D8</f>
        <v>0.2</v>
      </c>
      <c r="E9" s="18">
        <f>E4/E8</f>
        <v>0</v>
      </c>
      <c r="F9" s="18">
        <f>F5/F8</f>
        <v>0.6</v>
      </c>
      <c r="G9" s="18">
        <f>G6/G8</f>
        <v>0</v>
      </c>
      <c r="H9" s="18">
        <f>H7/H8</f>
        <v>0</v>
      </c>
    </row>
    <row r="10" spans="2:8" ht="12.75">
      <c r="B10" s="4" t="s">
        <v>2</v>
      </c>
      <c r="C10" s="13">
        <f>C2</f>
        <v>0</v>
      </c>
      <c r="D10" s="13">
        <f>D3</f>
        <v>1</v>
      </c>
      <c r="E10" s="13">
        <f>E4</f>
        <v>0</v>
      </c>
      <c r="F10" s="13">
        <f>F5</f>
        <v>6</v>
      </c>
      <c r="G10" s="13">
        <f>G6</f>
        <v>0</v>
      </c>
      <c r="H10" s="13">
        <f>H7</f>
        <v>0</v>
      </c>
    </row>
    <row r="11" spans="4:5" ht="13.5" thickBot="1">
      <c r="D11" s="14">
        <f>SUM(I2:I7)</f>
        <v>32</v>
      </c>
      <c r="E11" s="22" t="s">
        <v>0</v>
      </c>
    </row>
    <row r="12" spans="4:5" ht="13.5" thickBot="1">
      <c r="D12" s="15">
        <f>SUM(C10:H10)</f>
        <v>7</v>
      </c>
      <c r="E12" s="22" t="s">
        <v>1</v>
      </c>
    </row>
    <row r="14" spans="4:5" ht="12.75">
      <c r="D14" s="16">
        <f>D12/D11</f>
        <v>0.21875</v>
      </c>
      <c r="E14" s="21" t="s">
        <v>7</v>
      </c>
    </row>
    <row r="16" ht="12.75">
      <c r="B16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21.421875" style="22" bestFit="1" customWidth="1"/>
    <col min="2" max="2" width="14.7109375" style="5" customWidth="1"/>
    <col min="3" max="8" width="8.7109375" style="8" customWidth="1"/>
  </cols>
  <sheetData>
    <row r="1" spans="1:8" ht="99" customHeight="1">
      <c r="A1" s="23" t="s">
        <v>40</v>
      </c>
      <c r="B1" s="3" t="s">
        <v>9</v>
      </c>
      <c r="C1" s="7">
        <v>20</v>
      </c>
      <c r="D1" s="7">
        <v>30</v>
      </c>
      <c r="E1" s="7">
        <v>50</v>
      </c>
      <c r="F1" s="7">
        <v>60</v>
      </c>
      <c r="G1" s="1" t="s">
        <v>3</v>
      </c>
      <c r="H1" s="19" t="s">
        <v>8</v>
      </c>
    </row>
    <row r="2" spans="1:8" ht="12.75">
      <c r="A2" s="23" t="s">
        <v>41</v>
      </c>
      <c r="B2" s="3">
        <v>20</v>
      </c>
      <c r="C2" s="11">
        <v>0</v>
      </c>
      <c r="D2" s="7">
        <v>0</v>
      </c>
      <c r="E2" s="7">
        <v>1</v>
      </c>
      <c r="F2" s="7">
        <v>0</v>
      </c>
      <c r="G2" s="9">
        <f>SUM(C2:F2)</f>
        <v>1</v>
      </c>
      <c r="H2" s="20">
        <f>C2/G2</f>
        <v>0</v>
      </c>
    </row>
    <row r="3" spans="1:8" ht="12.75">
      <c r="A3" s="23" t="s">
        <v>42</v>
      </c>
      <c r="B3" s="3">
        <v>30</v>
      </c>
      <c r="C3" s="7">
        <v>1</v>
      </c>
      <c r="D3" s="11">
        <v>0</v>
      </c>
      <c r="E3" s="7">
        <v>9</v>
      </c>
      <c r="F3" s="7">
        <v>0</v>
      </c>
      <c r="G3" s="9">
        <f>SUM(C3:F3)</f>
        <v>10</v>
      </c>
      <c r="H3" s="20">
        <f>D3/G3</f>
        <v>0</v>
      </c>
    </row>
    <row r="4" spans="1:8" ht="12.75">
      <c r="A4" s="23" t="s">
        <v>43</v>
      </c>
      <c r="B4" s="3">
        <v>50</v>
      </c>
      <c r="C4" s="7">
        <v>1</v>
      </c>
      <c r="D4" s="7">
        <v>1</v>
      </c>
      <c r="E4" s="11">
        <v>17</v>
      </c>
      <c r="F4" s="7">
        <v>0</v>
      </c>
      <c r="G4" s="9">
        <f>SUM(C4:F4)</f>
        <v>19</v>
      </c>
      <c r="H4" s="20">
        <f>E4/G4</f>
        <v>0.8947368421052632</v>
      </c>
    </row>
    <row r="5" spans="1:8" ht="12.75">
      <c r="A5" s="23" t="s">
        <v>44</v>
      </c>
      <c r="B5" s="3">
        <v>60</v>
      </c>
      <c r="C5" s="7">
        <v>0</v>
      </c>
      <c r="D5" s="7">
        <v>0</v>
      </c>
      <c r="E5" s="7">
        <v>1</v>
      </c>
      <c r="F5" s="11">
        <v>0</v>
      </c>
      <c r="G5" s="9">
        <f>SUM(C5:F5)</f>
        <v>1</v>
      </c>
      <c r="H5" s="20">
        <f>F5/G5</f>
        <v>0</v>
      </c>
    </row>
    <row r="6" spans="1:7" ht="39" customHeight="1" thickBot="1">
      <c r="A6" s="23"/>
      <c r="B6" s="2" t="s">
        <v>4</v>
      </c>
      <c r="C6" s="12">
        <f>SUM(C2:C5)</f>
        <v>2</v>
      </c>
      <c r="D6" s="12">
        <f>SUM(D2:D5)</f>
        <v>1</v>
      </c>
      <c r="E6" s="12">
        <f>SUM(E2:E5)</f>
        <v>28</v>
      </c>
      <c r="F6" s="12">
        <f>SUM(F2:F5)</f>
        <v>0</v>
      </c>
      <c r="G6" s="10"/>
    </row>
    <row r="7" spans="2:6" ht="39" customHeight="1" thickBot="1">
      <c r="B7" s="17" t="s">
        <v>6</v>
      </c>
      <c r="C7" s="18">
        <f>C2/C6</f>
        <v>0</v>
      </c>
      <c r="D7" s="18">
        <f>D3/D6</f>
        <v>0</v>
      </c>
      <c r="E7" s="18">
        <f>E4/E6</f>
        <v>0.6071428571428571</v>
      </c>
      <c r="F7" s="18" t="e">
        <f>F5/F6</f>
        <v>#DIV/0!</v>
      </c>
    </row>
    <row r="8" spans="2:6" ht="12.75">
      <c r="B8" s="4" t="s">
        <v>2</v>
      </c>
      <c r="C8" s="13">
        <f>C2</f>
        <v>0</v>
      </c>
      <c r="D8" s="13">
        <f>D3</f>
        <v>0</v>
      </c>
      <c r="E8" s="13">
        <f>E4</f>
        <v>17</v>
      </c>
      <c r="F8" s="13">
        <f>F5</f>
        <v>0</v>
      </c>
    </row>
    <row r="9" spans="4:5" ht="13.5" thickBot="1">
      <c r="D9" s="14">
        <f>SUM(G2:G5)</f>
        <v>31</v>
      </c>
      <c r="E9" s="22" t="s">
        <v>0</v>
      </c>
    </row>
    <row r="10" spans="4:5" ht="13.5" thickBot="1">
      <c r="D10" s="15">
        <f>SUM(C8:F8)</f>
        <v>17</v>
      </c>
      <c r="E10" s="22" t="s">
        <v>1</v>
      </c>
    </row>
    <row r="12" spans="4:5" ht="12.75">
      <c r="D12" s="16">
        <f>D10/D9</f>
        <v>0.5483870967741935</v>
      </c>
      <c r="E12" s="21" t="s">
        <v>7</v>
      </c>
    </row>
    <row r="14" ht="12.75">
      <c r="B14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6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58.00390625" style="22" bestFit="1" customWidth="1"/>
    <col min="2" max="2" width="14.7109375" style="5" customWidth="1"/>
    <col min="3" max="10" width="8.7109375" style="8" customWidth="1"/>
  </cols>
  <sheetData>
    <row r="1" spans="1:10" ht="99" customHeight="1">
      <c r="A1" s="23" t="s">
        <v>35</v>
      </c>
      <c r="B1" s="3" t="s">
        <v>9</v>
      </c>
      <c r="C1" s="7">
        <v>1004</v>
      </c>
      <c r="D1" s="7">
        <v>1082</v>
      </c>
      <c r="E1" s="7">
        <v>1087</v>
      </c>
      <c r="F1" s="7">
        <v>1091</v>
      </c>
      <c r="G1" s="7">
        <v>1109</v>
      </c>
      <c r="H1" s="7">
        <v>1155</v>
      </c>
      <c r="I1" s="1" t="s">
        <v>3</v>
      </c>
      <c r="J1" s="19" t="s">
        <v>8</v>
      </c>
    </row>
    <row r="2" spans="1:10" ht="12.75">
      <c r="A2" s="23" t="s">
        <v>25</v>
      </c>
      <c r="B2" s="3">
        <v>1004</v>
      </c>
      <c r="C2" s="11">
        <v>0</v>
      </c>
      <c r="D2" s="7">
        <v>2</v>
      </c>
      <c r="E2" s="7">
        <v>3</v>
      </c>
      <c r="F2" s="7">
        <v>0</v>
      </c>
      <c r="G2" s="7">
        <v>0</v>
      </c>
      <c r="H2" s="7">
        <v>0</v>
      </c>
      <c r="I2" s="9">
        <f aca="true" t="shared" si="0" ref="I2:I7">SUM(C2:H2)</f>
        <v>5</v>
      </c>
      <c r="J2" s="20">
        <f>C2/I2</f>
        <v>0</v>
      </c>
    </row>
    <row r="3" spans="1:10" ht="12.75">
      <c r="A3" s="23" t="s">
        <v>36</v>
      </c>
      <c r="B3" s="3">
        <v>1082</v>
      </c>
      <c r="C3" s="7">
        <v>0</v>
      </c>
      <c r="D3" s="11">
        <v>1</v>
      </c>
      <c r="E3" s="7">
        <v>1</v>
      </c>
      <c r="F3" s="7">
        <v>4</v>
      </c>
      <c r="G3" s="7">
        <v>0</v>
      </c>
      <c r="H3" s="7">
        <v>0</v>
      </c>
      <c r="I3" s="9">
        <f t="shared" si="0"/>
        <v>6</v>
      </c>
      <c r="J3" s="20">
        <f>D3/I3</f>
        <v>0.16666666666666666</v>
      </c>
    </row>
    <row r="4" spans="1:10" ht="12.75">
      <c r="A4" s="23" t="s">
        <v>37</v>
      </c>
      <c r="B4" s="3">
        <v>1087</v>
      </c>
      <c r="C4" s="7">
        <v>0</v>
      </c>
      <c r="D4" s="7">
        <v>0</v>
      </c>
      <c r="E4" s="11">
        <v>0</v>
      </c>
      <c r="F4" s="7">
        <v>0</v>
      </c>
      <c r="G4" s="7">
        <v>0</v>
      </c>
      <c r="H4" s="7">
        <v>0</v>
      </c>
      <c r="I4" s="9">
        <f t="shared" si="0"/>
        <v>0</v>
      </c>
      <c r="J4" s="20" t="e">
        <f>E4/I4</f>
        <v>#DIV/0!</v>
      </c>
    </row>
    <row r="5" spans="1:10" ht="12.75">
      <c r="A5" s="23" t="s">
        <v>38</v>
      </c>
      <c r="B5" s="3">
        <v>1091</v>
      </c>
      <c r="C5" s="7">
        <v>0</v>
      </c>
      <c r="D5" s="7">
        <v>0</v>
      </c>
      <c r="E5" s="7">
        <v>0</v>
      </c>
      <c r="F5" s="11">
        <v>0</v>
      </c>
      <c r="G5" s="7">
        <v>0</v>
      </c>
      <c r="H5" s="7">
        <v>0</v>
      </c>
      <c r="I5" s="9">
        <f t="shared" si="0"/>
        <v>0</v>
      </c>
      <c r="J5" s="20" t="e">
        <f>F5/I5</f>
        <v>#DIV/0!</v>
      </c>
    </row>
    <row r="6" spans="1:10" ht="12.75">
      <c r="A6" s="23" t="s">
        <v>39</v>
      </c>
      <c r="B6" s="3">
        <v>1109</v>
      </c>
      <c r="C6" s="7">
        <v>1</v>
      </c>
      <c r="D6" s="7">
        <v>0</v>
      </c>
      <c r="E6" s="7">
        <v>1</v>
      </c>
      <c r="F6" s="7">
        <v>0</v>
      </c>
      <c r="G6" s="11">
        <v>6</v>
      </c>
      <c r="H6" s="7">
        <v>1</v>
      </c>
      <c r="I6" s="9">
        <f t="shared" si="0"/>
        <v>9</v>
      </c>
      <c r="J6" s="20">
        <f>G6/I6</f>
        <v>0.6666666666666666</v>
      </c>
    </row>
    <row r="7" spans="1:10" ht="12.75">
      <c r="A7" s="23" t="s">
        <v>31</v>
      </c>
      <c r="B7" s="3">
        <v>1155</v>
      </c>
      <c r="C7" s="7">
        <v>0</v>
      </c>
      <c r="D7" s="7">
        <v>0</v>
      </c>
      <c r="E7" s="7">
        <v>0</v>
      </c>
      <c r="F7" s="7">
        <v>1</v>
      </c>
      <c r="G7" s="7">
        <v>0</v>
      </c>
      <c r="H7" s="11">
        <v>0</v>
      </c>
      <c r="I7" s="9">
        <f t="shared" si="0"/>
        <v>1</v>
      </c>
      <c r="J7" s="20">
        <f>H7/I7</f>
        <v>0</v>
      </c>
    </row>
    <row r="8" spans="1:9" ht="39" customHeight="1" thickBot="1">
      <c r="A8" s="23"/>
      <c r="B8" s="2" t="s">
        <v>4</v>
      </c>
      <c r="C8" s="12">
        <f aca="true" t="shared" si="1" ref="C8:H8">SUM(C2:C7)</f>
        <v>1</v>
      </c>
      <c r="D8" s="12">
        <f t="shared" si="1"/>
        <v>3</v>
      </c>
      <c r="E8" s="12">
        <f t="shared" si="1"/>
        <v>5</v>
      </c>
      <c r="F8" s="12">
        <f t="shared" si="1"/>
        <v>5</v>
      </c>
      <c r="G8" s="12">
        <f t="shared" si="1"/>
        <v>6</v>
      </c>
      <c r="H8" s="12">
        <f t="shared" si="1"/>
        <v>1</v>
      </c>
      <c r="I8" s="10"/>
    </row>
    <row r="9" spans="2:8" ht="39" customHeight="1" thickBot="1">
      <c r="B9" s="17" t="s">
        <v>6</v>
      </c>
      <c r="C9" s="18">
        <f>C2/C8</f>
        <v>0</v>
      </c>
      <c r="D9" s="18">
        <f>D3/D8</f>
        <v>0.3333333333333333</v>
      </c>
      <c r="E9" s="18">
        <f>E4/E8</f>
        <v>0</v>
      </c>
      <c r="F9" s="18">
        <f>F5/F8</f>
        <v>0</v>
      </c>
      <c r="G9" s="18">
        <f>G6/G8</f>
        <v>1</v>
      </c>
      <c r="H9" s="18">
        <f>H7/H8</f>
        <v>0</v>
      </c>
    </row>
    <row r="10" spans="2:8" ht="12.75">
      <c r="B10" s="4" t="s">
        <v>2</v>
      </c>
      <c r="C10" s="13">
        <f>C2</f>
        <v>0</v>
      </c>
      <c r="D10" s="13">
        <f>D3</f>
        <v>1</v>
      </c>
      <c r="E10" s="13">
        <f>E4</f>
        <v>0</v>
      </c>
      <c r="F10" s="13">
        <f>F5</f>
        <v>0</v>
      </c>
      <c r="G10" s="13">
        <f>G6</f>
        <v>6</v>
      </c>
      <c r="H10" s="13">
        <f>H7</f>
        <v>0</v>
      </c>
    </row>
    <row r="11" spans="4:5" ht="13.5" thickBot="1">
      <c r="D11" s="14">
        <f>SUM(I2:I7)</f>
        <v>21</v>
      </c>
      <c r="E11" s="22" t="s">
        <v>0</v>
      </c>
    </row>
    <row r="12" spans="4:5" ht="13.5" thickBot="1">
      <c r="D12" s="15">
        <f>SUM(C10:H10)</f>
        <v>7</v>
      </c>
      <c r="E12" s="22" t="s">
        <v>1</v>
      </c>
    </row>
    <row r="14" spans="4:5" ht="12.75">
      <c r="D14" s="16">
        <f>D12/D11</f>
        <v>0.3333333333333333</v>
      </c>
      <c r="E14" s="21" t="s">
        <v>7</v>
      </c>
    </row>
    <row r="16" ht="12.75">
      <c r="B16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16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58.00390625" style="22" bestFit="1" customWidth="1"/>
    <col min="2" max="2" width="14.7109375" style="5" customWidth="1"/>
    <col min="3" max="10" width="8.7109375" style="8" customWidth="1"/>
  </cols>
  <sheetData>
    <row r="1" spans="1:10" ht="99" customHeight="1">
      <c r="A1" s="23" t="s">
        <v>35</v>
      </c>
      <c r="B1" s="3" t="s">
        <v>9</v>
      </c>
      <c r="C1" s="7">
        <v>1004</v>
      </c>
      <c r="D1" s="7">
        <v>1082</v>
      </c>
      <c r="E1" s="7">
        <v>1087</v>
      </c>
      <c r="F1" s="7">
        <v>1091</v>
      </c>
      <c r="G1" s="7">
        <v>1109</v>
      </c>
      <c r="H1" s="7">
        <v>1155</v>
      </c>
      <c r="I1" s="1" t="s">
        <v>3</v>
      </c>
      <c r="J1" s="19" t="s">
        <v>8</v>
      </c>
    </row>
    <row r="2" spans="1:10" ht="12.75">
      <c r="A2" s="23" t="s">
        <v>25</v>
      </c>
      <c r="B2" s="3">
        <v>1004</v>
      </c>
      <c r="C2" s="11">
        <v>0</v>
      </c>
      <c r="D2" s="7">
        <v>2</v>
      </c>
      <c r="E2" s="7">
        <v>3</v>
      </c>
      <c r="F2" s="7">
        <v>0</v>
      </c>
      <c r="G2" s="7">
        <v>0</v>
      </c>
      <c r="H2" s="7">
        <v>0</v>
      </c>
      <c r="I2" s="9">
        <f aca="true" t="shared" si="0" ref="I2:I7">SUM(C2:H2)</f>
        <v>5</v>
      </c>
      <c r="J2" s="20">
        <f>C2/I2</f>
        <v>0</v>
      </c>
    </row>
    <row r="3" spans="1:10" ht="12.75">
      <c r="A3" s="23" t="s">
        <v>36</v>
      </c>
      <c r="B3" s="3">
        <v>1082</v>
      </c>
      <c r="C3" s="7">
        <v>0</v>
      </c>
      <c r="D3" s="11">
        <v>1</v>
      </c>
      <c r="E3" s="7">
        <v>1</v>
      </c>
      <c r="F3" s="7">
        <v>4</v>
      </c>
      <c r="G3" s="7">
        <v>0</v>
      </c>
      <c r="H3" s="7">
        <v>0</v>
      </c>
      <c r="I3" s="9">
        <f t="shared" si="0"/>
        <v>6</v>
      </c>
      <c r="J3" s="20">
        <f>D3/I3</f>
        <v>0.16666666666666666</v>
      </c>
    </row>
    <row r="4" spans="1:10" ht="12.75">
      <c r="A4" s="23" t="s">
        <v>37</v>
      </c>
      <c r="B4" s="3">
        <v>1087</v>
      </c>
      <c r="C4" s="7">
        <v>0</v>
      </c>
      <c r="D4" s="7">
        <v>0</v>
      </c>
      <c r="E4" s="11">
        <v>0</v>
      </c>
      <c r="F4" s="7">
        <v>0</v>
      </c>
      <c r="G4" s="7">
        <v>0</v>
      </c>
      <c r="H4" s="7">
        <v>0</v>
      </c>
      <c r="I4" s="9">
        <f t="shared" si="0"/>
        <v>0</v>
      </c>
      <c r="J4" s="20" t="e">
        <f>E4/I4</f>
        <v>#DIV/0!</v>
      </c>
    </row>
    <row r="5" spans="1:10" ht="12.75">
      <c r="A5" s="23" t="s">
        <v>38</v>
      </c>
      <c r="B5" s="3">
        <v>1091</v>
      </c>
      <c r="C5" s="7">
        <v>0</v>
      </c>
      <c r="D5" s="7">
        <v>0</v>
      </c>
      <c r="E5" s="7">
        <v>0</v>
      </c>
      <c r="F5" s="11">
        <v>0</v>
      </c>
      <c r="G5" s="7">
        <v>0</v>
      </c>
      <c r="H5" s="7">
        <v>0</v>
      </c>
      <c r="I5" s="9">
        <f t="shared" si="0"/>
        <v>0</v>
      </c>
      <c r="J5" s="20" t="e">
        <f>F5/I5</f>
        <v>#DIV/0!</v>
      </c>
    </row>
    <row r="6" spans="1:10" ht="12.75">
      <c r="A6" s="23" t="s">
        <v>39</v>
      </c>
      <c r="B6" s="3">
        <v>1109</v>
      </c>
      <c r="C6" s="7">
        <v>0</v>
      </c>
      <c r="D6" s="7">
        <v>0</v>
      </c>
      <c r="E6" s="7">
        <v>1</v>
      </c>
      <c r="F6" s="7">
        <v>0</v>
      </c>
      <c r="G6" s="11">
        <v>7</v>
      </c>
      <c r="H6" s="7">
        <v>1</v>
      </c>
      <c r="I6" s="9">
        <f t="shared" si="0"/>
        <v>9</v>
      </c>
      <c r="J6" s="20">
        <f>G6/I6</f>
        <v>0.7777777777777778</v>
      </c>
    </row>
    <row r="7" spans="1:10" ht="12.75">
      <c r="A7" s="23" t="s">
        <v>31</v>
      </c>
      <c r="B7" s="3">
        <v>1155</v>
      </c>
      <c r="C7" s="7">
        <v>0</v>
      </c>
      <c r="D7" s="7">
        <v>0</v>
      </c>
      <c r="E7" s="7">
        <v>0</v>
      </c>
      <c r="F7" s="7">
        <v>0</v>
      </c>
      <c r="G7" s="7">
        <v>1</v>
      </c>
      <c r="H7" s="11">
        <v>0</v>
      </c>
      <c r="I7" s="9">
        <f t="shared" si="0"/>
        <v>1</v>
      </c>
      <c r="J7" s="20">
        <f>H7/I7</f>
        <v>0</v>
      </c>
    </row>
    <row r="8" spans="1:9" ht="39" customHeight="1" thickBot="1">
      <c r="A8" s="23"/>
      <c r="B8" s="2" t="s">
        <v>4</v>
      </c>
      <c r="C8" s="12">
        <f aca="true" t="shared" si="1" ref="C8:H8">SUM(C2:C7)</f>
        <v>0</v>
      </c>
      <c r="D8" s="12">
        <f t="shared" si="1"/>
        <v>3</v>
      </c>
      <c r="E8" s="12">
        <f t="shared" si="1"/>
        <v>5</v>
      </c>
      <c r="F8" s="12">
        <f t="shared" si="1"/>
        <v>4</v>
      </c>
      <c r="G8" s="12">
        <f t="shared" si="1"/>
        <v>8</v>
      </c>
      <c r="H8" s="12">
        <f t="shared" si="1"/>
        <v>1</v>
      </c>
      <c r="I8" s="10"/>
    </row>
    <row r="9" spans="2:8" ht="39" customHeight="1" thickBot="1">
      <c r="B9" s="17" t="s">
        <v>6</v>
      </c>
      <c r="C9" s="18" t="e">
        <f>C2/C8</f>
        <v>#DIV/0!</v>
      </c>
      <c r="D9" s="18">
        <f>D3/D8</f>
        <v>0.3333333333333333</v>
      </c>
      <c r="E9" s="18">
        <f>E4/E8</f>
        <v>0</v>
      </c>
      <c r="F9" s="18">
        <f>F5/F8</f>
        <v>0</v>
      </c>
      <c r="G9" s="18">
        <f>G6/G8</f>
        <v>0.875</v>
      </c>
      <c r="H9" s="18">
        <f>H7/H8</f>
        <v>0</v>
      </c>
    </row>
    <row r="10" spans="2:8" ht="12.75">
      <c r="B10" s="4" t="s">
        <v>2</v>
      </c>
      <c r="C10" s="13">
        <f>C2</f>
        <v>0</v>
      </c>
      <c r="D10" s="13">
        <f>D3</f>
        <v>1</v>
      </c>
      <c r="E10" s="13">
        <f>E4</f>
        <v>0</v>
      </c>
      <c r="F10" s="13">
        <f>F5</f>
        <v>0</v>
      </c>
      <c r="G10" s="13">
        <f>G6</f>
        <v>7</v>
      </c>
      <c r="H10" s="13">
        <f>H7</f>
        <v>0</v>
      </c>
    </row>
    <row r="11" spans="4:5" ht="13.5" thickBot="1">
      <c r="D11" s="14">
        <f>SUM(I2:I7)</f>
        <v>21</v>
      </c>
      <c r="E11" s="22" t="s">
        <v>0</v>
      </c>
    </row>
    <row r="12" spans="4:5" ht="13.5" thickBot="1">
      <c r="D12" s="15">
        <f>SUM(C10:H10)</f>
        <v>8</v>
      </c>
      <c r="E12" s="22" t="s">
        <v>1</v>
      </c>
    </row>
    <row r="14" spans="4:5" ht="12.75">
      <c r="D14" s="16">
        <f>D12/D11</f>
        <v>0.38095238095238093</v>
      </c>
      <c r="E14" s="21" t="s">
        <v>7</v>
      </c>
    </row>
    <row r="16" ht="12.75">
      <c r="B16" s="6"/>
    </row>
  </sheetData>
  <printOptions/>
  <pageMargins left="0.75" right="0.75" top="1" bottom="1" header="0.5" footer="0.5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3"/>
  <sheetViews>
    <sheetView zoomScale="65" zoomScaleNormal="65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73.28125" style="22" bestFit="1" customWidth="1"/>
    <col min="2" max="2" width="14.7109375" style="5" customWidth="1"/>
    <col min="3" max="7" width="8.7109375" style="8" customWidth="1"/>
  </cols>
  <sheetData>
    <row r="1" spans="1:7" ht="99" customHeight="1">
      <c r="A1" s="23" t="s">
        <v>32</v>
      </c>
      <c r="B1" s="3" t="s">
        <v>5</v>
      </c>
      <c r="C1" s="7">
        <v>2517</v>
      </c>
      <c r="D1" s="7">
        <v>2605</v>
      </c>
      <c r="E1" s="7">
        <v>3003</v>
      </c>
      <c r="F1" s="1" t="s">
        <v>3</v>
      </c>
      <c r="G1" s="19" t="s">
        <v>8</v>
      </c>
    </row>
    <row r="2" spans="1:7" ht="12.75">
      <c r="A2" s="23" t="s">
        <v>33</v>
      </c>
      <c r="B2" s="3">
        <v>2517</v>
      </c>
      <c r="C2" s="11">
        <v>0</v>
      </c>
      <c r="D2" s="7">
        <v>1</v>
      </c>
      <c r="E2" s="7">
        <v>0</v>
      </c>
      <c r="F2" s="9">
        <f>SUM(C2:E2)</f>
        <v>1</v>
      </c>
      <c r="G2" s="20">
        <f>C2/F2</f>
        <v>0</v>
      </c>
    </row>
    <row r="3" spans="1:7" ht="12.75">
      <c r="A3" s="23" t="s">
        <v>34</v>
      </c>
      <c r="B3" s="3">
        <v>2605</v>
      </c>
      <c r="C3" s="7">
        <v>1</v>
      </c>
      <c r="D3" s="11">
        <v>13</v>
      </c>
      <c r="E3" s="7">
        <v>1</v>
      </c>
      <c r="F3" s="9">
        <f>SUM(C3:E3)</f>
        <v>15</v>
      </c>
      <c r="G3" s="20">
        <f>D3/F3</f>
        <v>0.8666666666666667</v>
      </c>
    </row>
    <row r="4" spans="1:7" ht="12.75">
      <c r="A4" s="23" t="s">
        <v>25</v>
      </c>
      <c r="B4" s="3">
        <v>3003</v>
      </c>
      <c r="C4" s="7">
        <v>0</v>
      </c>
      <c r="D4" s="7">
        <v>5</v>
      </c>
      <c r="E4" s="11">
        <v>0</v>
      </c>
      <c r="F4" s="9">
        <f>SUM(C4:E4)</f>
        <v>5</v>
      </c>
      <c r="G4" s="20">
        <f>E4/F4</f>
        <v>0</v>
      </c>
    </row>
    <row r="5" spans="1:6" ht="39" customHeight="1" thickBot="1">
      <c r="A5" s="23"/>
      <c r="B5" s="2" t="s">
        <v>4</v>
      </c>
      <c r="C5" s="12">
        <f>SUM(C2:C4)</f>
        <v>1</v>
      </c>
      <c r="D5" s="12">
        <f>SUM(D2:D4)</f>
        <v>19</v>
      </c>
      <c r="E5" s="12">
        <f>SUM(E2:E4)</f>
        <v>1</v>
      </c>
      <c r="F5" s="10"/>
    </row>
    <row r="6" spans="2:5" ht="39" customHeight="1" thickBot="1">
      <c r="B6" s="17" t="s">
        <v>6</v>
      </c>
      <c r="C6" s="18">
        <f>C2/C5</f>
        <v>0</v>
      </c>
      <c r="D6" s="18">
        <f>D3/D5</f>
        <v>0.6842105263157895</v>
      </c>
      <c r="E6" s="18">
        <f>E4/E5</f>
        <v>0</v>
      </c>
    </row>
    <row r="7" spans="2:5" ht="12.75">
      <c r="B7" s="4" t="s">
        <v>2</v>
      </c>
      <c r="C7" s="13">
        <f>C2</f>
        <v>0</v>
      </c>
      <c r="D7" s="13">
        <f>D3</f>
        <v>13</v>
      </c>
      <c r="E7" s="13">
        <f>E4</f>
        <v>0</v>
      </c>
    </row>
    <row r="8" spans="4:5" ht="13.5" thickBot="1">
      <c r="D8" s="14">
        <f>SUM(F2:F4)</f>
        <v>21</v>
      </c>
      <c r="E8" s="22" t="s">
        <v>0</v>
      </c>
    </row>
    <row r="9" spans="4:5" ht="13.5" thickBot="1">
      <c r="D9" s="15">
        <f>SUM(C7:E7)</f>
        <v>13</v>
      </c>
      <c r="E9" s="22" t="s">
        <v>1</v>
      </c>
    </row>
    <row r="11" spans="4:5" ht="12.75">
      <c r="D11" s="16">
        <f>D9/D8</f>
        <v>0.6190476190476191</v>
      </c>
      <c r="E11" s="21" t="s">
        <v>7</v>
      </c>
    </row>
    <row r="13" ht="12.75">
      <c r="B13" s="6"/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 Forest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FSDefaultUser</dc:creator>
  <cp:keywords/>
  <dc:description/>
  <cp:lastModifiedBy>GDillon</cp:lastModifiedBy>
  <dcterms:created xsi:type="dcterms:W3CDTF">2005-02-01T17:28:26Z</dcterms:created>
  <dcterms:modified xsi:type="dcterms:W3CDTF">2008-12-18T22:04:32Z</dcterms:modified>
  <cp:category/>
  <cp:version/>
  <cp:contentType/>
  <cp:contentStatus/>
</cp:coreProperties>
</file>