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8480" windowHeight="550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<sst xmlns="http://schemas.openxmlformats.org/spreadsheetml/2006/main" count="59" uniqueCount="26">
  <si>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</si>
  <si>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</si>
  <si>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</si>
  <si>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</si>
  <si>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</si>
  <si>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</si>
  <si>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</si>
  <si>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</si>
  <si>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</si>
  <si>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</si>
  <si>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Introduced Upland Vegetation - Treed</t>
  </si>
  <si>
    <t>Laurentian-Acadian Northern Hardwoods Forest</t>
  </si>
  <si>
    <t>Northeastern Interior Dry-Mesic Oak Forest</t>
  </si>
  <si>
    <t>Northern Atlantic Coastal Plain Dry Hardwood Forest</t>
  </si>
  <si>
    <t>Laurentian-Acadian Pine-Hemlock-Hardwood Forest</t>
  </si>
  <si>
    <t>Central Appalachian Dry Oak-Pine Forest</t>
  </si>
  <si>
    <t>Appalachian (Hemlock-)Northern Hardwood Forest</t>
  </si>
  <si>
    <t>Central Appalachian Pine-Oak Rocky Woodland</t>
  </si>
  <si>
    <t>Central Interior and Appalachian Floodplain Systems</t>
  </si>
  <si>
    <t>Central Interior and Appalachian Swamp Systems</t>
  </si>
  <si>
    <t>Gulf and Atlantic Coastal Plain Tidal Marsh Systems</t>
  </si>
  <si>
    <t>Laurentian-Acadian Salt Marsh and Estuary Systems</t>
  </si>
  <si>
    <t>Laurentian-Acadian Herbaceous Wetland Systems</t>
  </si>
  <si>
    <t>Laurentian-Acadian Swamp Systems</t>
  </si>
  <si>
    <t>Ruderal Forest-Northern and Central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</si>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</sst>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5" sqref="S5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9</v>
      </c>
      <c r="B1" s="4" t="s">
        <v>5</v>
      </c>
      <c r="C1" s="8">
        <v>2187</v>
      </c>
      <c r="D1" s="8">
        <v>2302</v>
      </c>
      <c r="E1" s="8">
        <v>2303</v>
      </c>
      <c r="F1" s="8">
        <v>2324</v>
      </c>
      <c r="G1" s="8">
        <v>2366</v>
      </c>
      <c r="H1" s="8">
        <v>2369</v>
      </c>
      <c r="I1" s="8">
        <v>2370</v>
      </c>
      <c r="J1" s="8">
        <v>2377</v>
      </c>
      <c r="K1" s="8">
        <v>2471</v>
      </c>
      <c r="L1" s="8">
        <v>2479</v>
      </c>
      <c r="M1" s="8">
        <v>2490</v>
      </c>
      <c r="N1" s="8">
        <v>2491</v>
      </c>
      <c r="O1" s="8">
        <v>2494</v>
      </c>
      <c r="P1" s="8">
        <v>2526</v>
      </c>
      <c r="Q1" s="8">
        <v>2532</v>
      </c>
      <c r="R1" s="2" t="s">
        <v>3</v>
      </c>
      <c r="S1" s="24" t="s">
        <v>8</v>
      </c>
    </row>
    <row r="2" spans="1:19" ht="12.75">
      <c r="A2" s="28" t="s">
        <v>10</v>
      </c>
      <c r="B2" s="4">
        <v>2187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5</v>
      </c>
      <c r="S2" s="25">
        <f>C2/R2</f>
        <v>1</v>
      </c>
    </row>
    <row r="3" spans="1:19" ht="12.75">
      <c r="A3" s="28" t="s">
        <v>11</v>
      </c>
      <c r="B3" s="4">
        <v>2302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4</v>
      </c>
      <c r="S3" s="25">
        <f>D3/R3</f>
        <v>0.5</v>
      </c>
    </row>
    <row r="4" spans="1:19" ht="12.75">
      <c r="A4" s="28" t="s">
        <v>12</v>
      </c>
      <c r="B4" s="4">
        <v>2303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0</v>
      </c>
      <c r="S4" s="25" t="s">
        <v>25</v>
      </c>
    </row>
    <row r="5" spans="1:19" ht="12.75">
      <c r="A5" s="28" t="s">
        <v>13</v>
      </c>
      <c r="B5" s="4">
        <v>2324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</v>
      </c>
      <c r="S5" s="25">
        <f>F5/R5</f>
        <v>0</v>
      </c>
    </row>
    <row r="6" spans="1:19" ht="12.75">
      <c r="A6" s="28" t="s">
        <v>14</v>
      </c>
      <c r="B6" s="4">
        <v>2366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1</v>
      </c>
      <c r="S6" s="25">
        <f>G6/R6</f>
        <v>0</v>
      </c>
    </row>
    <row r="7" spans="1:19" ht="12.75">
      <c r="A7" s="28" t="s">
        <v>15</v>
      </c>
      <c r="B7" s="4">
        <v>2369</v>
      </c>
      <c r="C7" s="8">
        <v>0</v>
      </c>
      <c r="D7" s="8">
        <v>1</v>
      </c>
      <c r="E7" s="8">
        <v>1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4</v>
      </c>
      <c r="S7" s="25">
        <f>H7/R7</f>
        <v>0.25</v>
      </c>
    </row>
    <row r="8" spans="1:19" ht="12.75">
      <c r="A8" s="28" t="s">
        <v>16</v>
      </c>
      <c r="B8" s="4">
        <v>2370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2</v>
      </c>
      <c r="S8" s="25">
        <f>I8/R8</f>
        <v>0.5</v>
      </c>
    </row>
    <row r="9" spans="1:19" ht="12.75">
      <c r="A9" s="28" t="s">
        <v>17</v>
      </c>
      <c r="B9" s="4">
        <v>2377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0</v>
      </c>
    </row>
    <row r="10" spans="1:19" ht="12.75">
      <c r="A10" s="28" t="s">
        <v>18</v>
      </c>
      <c r="B10" s="4">
        <v>2471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1</v>
      </c>
    </row>
    <row r="11" spans="1:19" s="1" customFormat="1" ht="12.75">
      <c r="A11" s="29" t="s">
        <v>19</v>
      </c>
      <c r="B11" s="4">
        <v>2479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3</v>
      </c>
      <c r="S11" s="25">
        <f>L11/R11</f>
        <v>1</v>
      </c>
    </row>
    <row r="12" spans="1:19" ht="12.75">
      <c r="A12" s="28" t="s">
        <v>20</v>
      </c>
      <c r="B12" s="4">
        <v>2490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1</v>
      </c>
      <c r="S12" s="25">
        <f>M12/R12</f>
        <v>1</v>
      </c>
    </row>
    <row r="13" spans="1:19" ht="12.75">
      <c r="A13" s="28" t="s">
        <v>21</v>
      </c>
      <c r="B13" s="4">
        <v>2491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0</v>
      </c>
    </row>
    <row r="14" spans="1:19" ht="12.75">
      <c r="A14" s="28" t="s">
        <v>22</v>
      </c>
      <c r="B14" s="4">
        <v>2494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1</v>
      </c>
      <c r="Q14" s="8">
        <v>0</v>
      </c>
      <c r="R14" s="10">
        <f t="shared" si="0"/>
        <v>2</v>
      </c>
      <c r="S14" s="25">
        <f>O14/R14</f>
        <v>0.5</v>
      </c>
    </row>
    <row r="15" spans="1:19" ht="12.75">
      <c r="A15" s="28" t="s">
        <v>23</v>
      </c>
      <c r="B15" s="4">
        <v>2526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10">
        <f t="shared" si="0"/>
        <v>2</v>
      </c>
      <c r="S15" s="25">
        <f>P15/R15</f>
        <v>1</v>
      </c>
    </row>
    <row r="16" spans="1:19" ht="12.75">
      <c r="A16" s="28" t="s">
        <v>24</v>
      </c>
      <c r="B16" s="4">
        <v>2532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1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8</v>
      </c>
      <c r="D17" s="14">
        <f t="shared" si="1"/>
        <v>3</v>
      </c>
      <c r="E17" s="14">
        <f t="shared" si="1"/>
        <v>1</v>
      </c>
      <c r="F17" s="14">
        <f t="shared" si="1"/>
        <v>0</v>
      </c>
      <c r="G17" s="14">
        <f t="shared" si="1"/>
        <v>1</v>
      </c>
      <c r="H17" s="14">
        <f t="shared" si="1"/>
        <v>2</v>
      </c>
      <c r="I17" s="14">
        <f t="shared" si="1"/>
        <v>2</v>
      </c>
      <c r="J17" s="14">
        <f t="shared" si="1"/>
        <v>0</v>
      </c>
      <c r="K17" s="14">
        <f t="shared" si="1"/>
        <v>2</v>
      </c>
      <c r="L17" s="15">
        <f t="shared" si="1"/>
        <v>5</v>
      </c>
      <c r="M17" s="14">
        <f t="shared" si="1"/>
        <v>1</v>
      </c>
      <c r="N17" s="14">
        <f t="shared" si="1"/>
        <v>0</v>
      </c>
      <c r="O17" s="14">
        <f t="shared" si="1"/>
        <v>1</v>
      </c>
      <c r="P17" s="14">
        <f t="shared" si="1"/>
        <v>3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0.625</v>
      </c>
      <c r="D18" s="23">
        <f>D3/D17</f>
        <v>0.6666666666666666</v>
      </c>
      <c r="E18" s="23">
        <f>E4/E17</f>
        <v>0</v>
      </c>
      <c r="F18" s="23" t="s">
        <v>25</v>
      </c>
      <c r="G18" s="23">
        <f>G6/G17</f>
        <v>0</v>
      </c>
      <c r="H18" s="23">
        <f>H7/H17</f>
        <v>0.5</v>
      </c>
      <c r="I18" s="23">
        <f>I8/I17</f>
        <v>0.5</v>
      </c>
      <c r="J18" s="23" t="s">
        <v>25</v>
      </c>
      <c r="K18" s="23">
        <f>K10/K17</f>
        <v>0.5</v>
      </c>
      <c r="L18" s="23">
        <f>L11/L17</f>
        <v>0.6</v>
      </c>
      <c r="M18" s="23">
        <f>M12/M17</f>
        <v>1</v>
      </c>
      <c r="N18" s="23" t="s">
        <v>25</v>
      </c>
      <c r="O18" s="23">
        <f>O14/O17</f>
        <v>1</v>
      </c>
      <c r="P18" s="23">
        <f>P15/P17</f>
        <v>0.6666666666666666</v>
      </c>
      <c r="Q18" s="23" t="s">
        <v>25</v>
      </c>
    </row>
    <row r="19" spans="2:17" ht="12.75">
      <c r="B19" s="5" t="s">
        <v>2</v>
      </c>
      <c r="C19" s="16">
        <f>C2</f>
        <v>5</v>
      </c>
      <c r="D19" s="16">
        <f>D3</f>
        <v>2</v>
      </c>
      <c r="E19" s="16">
        <f>E4</f>
        <v>0</v>
      </c>
      <c r="F19" s="16">
        <f>F5</f>
        <v>0</v>
      </c>
      <c r="G19" s="16">
        <f>G6</f>
        <v>0</v>
      </c>
      <c r="H19" s="16">
        <f>H7</f>
        <v>1</v>
      </c>
      <c r="I19" s="16">
        <f>I8</f>
        <v>1</v>
      </c>
      <c r="J19" s="16">
        <f>J9</f>
        <v>0</v>
      </c>
      <c r="K19" s="16">
        <f>K10</f>
        <v>1</v>
      </c>
      <c r="L19" s="17">
        <f>L11</f>
        <v>3</v>
      </c>
      <c r="M19" s="16">
        <f>M12</f>
        <v>1</v>
      </c>
      <c r="N19" s="16">
        <f>N13</f>
        <v>0</v>
      </c>
      <c r="O19" s="16">
        <f>O14</f>
        <v>1</v>
      </c>
      <c r="P19" s="16">
        <f>P15</f>
        <v>2</v>
      </c>
      <c r="Q19" s="16">
        <f>Q16</f>
        <v>0</v>
      </c>
    </row>
    <row r="20" spans="4:5" ht="13.5" thickBot="1">
      <c r="D20" s="18">
        <f>SUM(R2:R16)</f>
        <v>29</v>
      </c>
      <c r="E20" s="27" t="s">
        <v>0</v>
      </c>
    </row>
    <row r="21" spans="4:5" ht="13.5" thickBot="1">
      <c r="D21" s="20">
        <f>SUM(C19:Q19)</f>
        <v>17</v>
      </c>
      <c r="E21" s="27" t="s">
        <v>1</v>
      </c>
    </row>
    <row r="23" spans="4:5" ht="12.75">
      <c r="D23" s="21">
        <f>D21/D20</f>
        <v>0.5862068965517241</v>
      </c>
      <c r="E23" s="26" t="s">
        <v>7</v>
      </c>
    </row>
    <row r="25" ht="12.75">
      <c r="B2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43" sqref="T43:T44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9</v>
      </c>
      <c r="B1" s="4" t="s">
        <v>5</v>
      </c>
      <c r="C1" s="8">
        <v>2187</v>
      </c>
      <c r="D1" s="8">
        <v>2302</v>
      </c>
      <c r="E1" s="8">
        <v>2303</v>
      </c>
      <c r="F1" s="8">
        <v>2324</v>
      </c>
      <c r="G1" s="8">
        <v>2366</v>
      </c>
      <c r="H1" s="8">
        <v>2369</v>
      </c>
      <c r="I1" s="8">
        <v>2370</v>
      </c>
      <c r="J1" s="8">
        <v>2377</v>
      </c>
      <c r="K1" s="8">
        <v>2471</v>
      </c>
      <c r="L1" s="8">
        <v>2479</v>
      </c>
      <c r="M1" s="8">
        <v>2490</v>
      </c>
      <c r="N1" s="8">
        <v>2491</v>
      </c>
      <c r="O1" s="8">
        <v>2494</v>
      </c>
      <c r="P1" s="8">
        <v>2526</v>
      </c>
      <c r="Q1" s="8">
        <v>2532</v>
      </c>
      <c r="R1" s="2" t="s">
        <v>3</v>
      </c>
      <c r="S1" s="24" t="s">
        <v>8</v>
      </c>
    </row>
    <row r="2" spans="1:19" ht="12.75">
      <c r="A2" s="28" t="s">
        <v>10</v>
      </c>
      <c r="B2" s="4">
        <v>2187</v>
      </c>
      <c r="C2" s="13">
        <v>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5</v>
      </c>
      <c r="S2" s="25">
        <f>C2/R2</f>
        <v>1</v>
      </c>
    </row>
    <row r="3" spans="1:19" ht="12.75">
      <c r="A3" s="28" t="s">
        <v>11</v>
      </c>
      <c r="B3" s="4">
        <v>2302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4</v>
      </c>
      <c r="S3" s="25">
        <f>D3/R3</f>
        <v>0.5</v>
      </c>
    </row>
    <row r="4" spans="1:19" ht="12.75">
      <c r="A4" s="28" t="s">
        <v>12</v>
      </c>
      <c r="B4" s="4">
        <v>2303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0</v>
      </c>
      <c r="S4" s="25" t="s">
        <v>25</v>
      </c>
    </row>
    <row r="5" spans="1:19" ht="12.75">
      <c r="A5" s="28" t="s">
        <v>13</v>
      </c>
      <c r="B5" s="4">
        <v>2324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</v>
      </c>
      <c r="S5" s="25">
        <f>F5/R5</f>
        <v>1</v>
      </c>
    </row>
    <row r="6" spans="1:19" ht="12.75">
      <c r="A6" s="28" t="s">
        <v>14</v>
      </c>
      <c r="B6" s="4">
        <v>2366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1</v>
      </c>
      <c r="S6" s="25">
        <f>G6/R6</f>
        <v>0</v>
      </c>
    </row>
    <row r="7" spans="1:19" ht="12.75">
      <c r="A7" s="28" t="s">
        <v>15</v>
      </c>
      <c r="B7" s="4">
        <v>2369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1</v>
      </c>
      <c r="I7" s="8">
        <v>1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4</v>
      </c>
      <c r="S7" s="25">
        <f>H7/R7</f>
        <v>0.25</v>
      </c>
    </row>
    <row r="8" spans="1:19" ht="12.75">
      <c r="A8" s="28" t="s">
        <v>16</v>
      </c>
      <c r="B8" s="4">
        <v>2370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2</v>
      </c>
      <c r="S8" s="25">
        <f>I8/R8</f>
        <v>0.5</v>
      </c>
    </row>
    <row r="9" spans="1:19" ht="12.75">
      <c r="A9" s="28" t="s">
        <v>17</v>
      </c>
      <c r="B9" s="4">
        <v>2377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</v>
      </c>
      <c r="S9" s="25">
        <f>J9/R9</f>
        <v>1</v>
      </c>
    </row>
    <row r="10" spans="1:19" ht="12.75">
      <c r="A10" s="28" t="s">
        <v>18</v>
      </c>
      <c r="B10" s="4">
        <v>2471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0</v>
      </c>
    </row>
    <row r="11" spans="1:19" s="1" customFormat="1" ht="12.75">
      <c r="A11" s="29" t="s">
        <v>19</v>
      </c>
      <c r="B11" s="4">
        <v>2479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3</v>
      </c>
      <c r="S11" s="25">
        <f>L11/R11</f>
        <v>0.6666666666666666</v>
      </c>
    </row>
    <row r="12" spans="1:19" ht="12.75">
      <c r="A12" s="28" t="s">
        <v>20</v>
      </c>
      <c r="B12" s="4">
        <v>2490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1</v>
      </c>
      <c r="S12" s="25">
        <f>M12/R12</f>
        <v>1</v>
      </c>
    </row>
    <row r="13" spans="1:19" ht="12.75">
      <c r="A13" s="28" t="s">
        <v>21</v>
      </c>
      <c r="B13" s="4">
        <v>2491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10">
        <f t="shared" si="0"/>
        <v>1</v>
      </c>
      <c r="S13" s="25">
        <f>N13/R13</f>
        <v>0</v>
      </c>
    </row>
    <row r="14" spans="1:19" ht="12.75">
      <c r="A14" s="28" t="s">
        <v>22</v>
      </c>
      <c r="B14" s="4">
        <v>2494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10">
        <f t="shared" si="0"/>
        <v>2</v>
      </c>
      <c r="S14" s="25">
        <f>O14/R14</f>
        <v>0.5</v>
      </c>
    </row>
    <row r="15" spans="1:19" ht="12.75">
      <c r="A15" s="28" t="s">
        <v>23</v>
      </c>
      <c r="B15" s="4">
        <v>2526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10">
        <f t="shared" si="0"/>
        <v>2</v>
      </c>
      <c r="S15" s="25">
        <f>P15/R15</f>
        <v>1</v>
      </c>
    </row>
    <row r="16" spans="1:19" ht="12.75">
      <c r="A16" s="28" t="s">
        <v>24</v>
      </c>
      <c r="B16" s="4">
        <v>2532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10">
        <f t="shared" si="0"/>
        <v>1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7</v>
      </c>
      <c r="D17" s="14">
        <f t="shared" si="1"/>
        <v>3</v>
      </c>
      <c r="E17" s="14">
        <f t="shared" si="1"/>
        <v>0</v>
      </c>
      <c r="F17" s="14">
        <f t="shared" si="1"/>
        <v>1</v>
      </c>
      <c r="G17" s="14">
        <f t="shared" si="1"/>
        <v>1</v>
      </c>
      <c r="H17" s="14">
        <f t="shared" si="1"/>
        <v>3</v>
      </c>
      <c r="I17" s="14">
        <f t="shared" si="1"/>
        <v>5</v>
      </c>
      <c r="J17" s="14">
        <f t="shared" si="1"/>
        <v>1</v>
      </c>
      <c r="K17" s="14">
        <f t="shared" si="1"/>
        <v>1</v>
      </c>
      <c r="L17" s="15">
        <f t="shared" si="1"/>
        <v>3</v>
      </c>
      <c r="M17" s="14">
        <f t="shared" si="1"/>
        <v>1</v>
      </c>
      <c r="N17" s="14">
        <f t="shared" si="1"/>
        <v>0</v>
      </c>
      <c r="O17" s="14">
        <f t="shared" si="1"/>
        <v>1</v>
      </c>
      <c r="P17" s="14">
        <f t="shared" si="1"/>
        <v>2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0.7142857142857143</v>
      </c>
      <c r="D18" s="23">
        <f>D3/D17</f>
        <v>0.6666666666666666</v>
      </c>
      <c r="E18" s="23" t="s">
        <v>25</v>
      </c>
      <c r="F18" s="23">
        <f>F5/F17</f>
        <v>1</v>
      </c>
      <c r="G18" s="23">
        <f>G6/G17</f>
        <v>0</v>
      </c>
      <c r="H18" s="23">
        <f>H7/H17</f>
        <v>0.3333333333333333</v>
      </c>
      <c r="I18" s="23">
        <f>I8/I17</f>
        <v>0.2</v>
      </c>
      <c r="J18" s="23">
        <f>J9/J17</f>
        <v>1</v>
      </c>
      <c r="K18" s="23">
        <f>K10/K17</f>
        <v>0</v>
      </c>
      <c r="L18" s="23">
        <f>L11/L17</f>
        <v>0.6666666666666666</v>
      </c>
      <c r="M18" s="23">
        <f>M12/M17</f>
        <v>1</v>
      </c>
      <c r="N18" s="23" t="s">
        <v>25</v>
      </c>
      <c r="O18" s="23">
        <f>O14/O17</f>
        <v>1</v>
      </c>
      <c r="P18" s="23">
        <f>P15/P17</f>
        <v>1</v>
      </c>
      <c r="Q18" s="23" t="s">
        <v>25</v>
      </c>
    </row>
    <row r="19" spans="2:17" ht="12.75">
      <c r="B19" s="5" t="s">
        <v>2</v>
      </c>
      <c r="C19" s="16">
        <f>C2</f>
        <v>5</v>
      </c>
      <c r="D19" s="16">
        <f>D3</f>
        <v>2</v>
      </c>
      <c r="E19" s="16">
        <f>E4</f>
        <v>0</v>
      </c>
      <c r="F19" s="16">
        <f>F5</f>
        <v>1</v>
      </c>
      <c r="G19" s="16">
        <f>G6</f>
        <v>0</v>
      </c>
      <c r="H19" s="16">
        <f>H7</f>
        <v>1</v>
      </c>
      <c r="I19" s="16">
        <f>I8</f>
        <v>1</v>
      </c>
      <c r="J19" s="16">
        <f>J9</f>
        <v>1</v>
      </c>
      <c r="K19" s="16">
        <f>K10</f>
        <v>0</v>
      </c>
      <c r="L19" s="17">
        <f>L11</f>
        <v>2</v>
      </c>
      <c r="M19" s="16">
        <f>M12</f>
        <v>1</v>
      </c>
      <c r="N19" s="16">
        <f>N13</f>
        <v>0</v>
      </c>
      <c r="O19" s="16">
        <f>O14</f>
        <v>1</v>
      </c>
      <c r="P19" s="16">
        <f>P15</f>
        <v>2</v>
      </c>
      <c r="Q19" s="16">
        <f>Q16</f>
        <v>0</v>
      </c>
    </row>
    <row r="20" spans="4:5" ht="13.5" thickBot="1">
      <c r="D20" s="18">
        <f>SUM(R2:R16)</f>
        <v>29</v>
      </c>
      <c r="E20" s="27" t="s">
        <v>0</v>
      </c>
    </row>
    <row r="21" spans="4:5" ht="13.5" thickBot="1">
      <c r="D21" s="20">
        <f>SUM(C19:Q19)</f>
        <v>17</v>
      </c>
      <c r="E21" s="27" t="s">
        <v>1</v>
      </c>
    </row>
    <row r="23" spans="4:5" ht="12.75">
      <c r="D23" s="21">
        <f>D21/D20</f>
        <v>0.5862068965517241</v>
      </c>
      <c r="E23" s="26" t="s">
        <v>7</v>
      </c>
    </row>
    <row r="25" ht="12.75">
      <c r="B2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2010-08-10T20:12:57Z</dcterms:modified>
  <cp:category/>
  <cp:version/>
  <cp:contentType/>
  <cp:contentStatus/>
</cp:coreProperties>
</file>