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7490" windowHeight="10530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<sst xmlns="http://schemas.openxmlformats.org/spreadsheetml/2006/main" count="48" uniqueCount="21">
  <si>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</si>
  <si>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</si>
  <si>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</si>
  <si>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</si>
  <si>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</si>
  <si>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</si>
  <si>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</si>
  <si>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</si>
  <si>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</si>
  <si>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</si>
  <si>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Recently Logged Timberland-Herbaceous Cover</t>
  </si>
  <si>
    <t>Southern Piedmont Mesic Forest</t>
  </si>
  <si>
    <t>Piedmont Hardpan Woodland and Forest</t>
  </si>
  <si>
    <t>Southern Appalachian Montane Pine Forest and Woodland</t>
  </si>
  <si>
    <t>Southern Piedmont Dry Oak(-Pine) Forest</t>
  </si>
  <si>
    <t>Appalachian Serpentine Woodland</t>
  </si>
  <si>
    <t>Central Interior and Appalachian Floodplain Systems</t>
  </si>
  <si>
    <t>Central Interior and Appalachian Riparian Systems</t>
  </si>
  <si>
    <t>Ruderal Forest-Southeast Hardwood and Conifer</t>
  </si>
  <si>
    <t>Managed Tree Plantation-Southeast Conifer and Hardwood Plantation Group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</si>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</sst>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0" sqref="N10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4" width="8.7109375" style="9" customWidth="1"/>
  </cols>
  <sheetData>
    <row r="1" spans="1:14" ht="99" customHeight="1">
      <c r="A1" s="28" t="s">
        <v>9</v>
      </c>
      <c r="B1" s="4" t="s">
        <v>5</v>
      </c>
      <c r="C1" s="8">
        <v>2191</v>
      </c>
      <c r="D1" s="8">
        <v>2316</v>
      </c>
      <c r="E1" s="8">
        <v>2342</v>
      </c>
      <c r="F1" s="8">
        <v>2352</v>
      </c>
      <c r="G1" s="8">
        <v>2368</v>
      </c>
      <c r="H1" s="8">
        <v>2375</v>
      </c>
      <c r="I1" s="8">
        <v>2471</v>
      </c>
      <c r="J1" s="8">
        <v>2472</v>
      </c>
      <c r="K1" s="8">
        <v>2533</v>
      </c>
      <c r="L1" s="8">
        <v>2535</v>
      </c>
      <c r="M1" s="2" t="s">
        <v>3</v>
      </c>
      <c r="N1" s="24" t="s">
        <v>8</v>
      </c>
    </row>
    <row r="2" spans="1:14" ht="12.75">
      <c r="A2" s="28" t="s">
        <v>10</v>
      </c>
      <c r="B2" s="4">
        <v>2191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10">
        <f aca="true" t="shared" si="0" ref="M2:M11">SUM(C2:L2)</f>
        <v>0</v>
      </c>
      <c r="N2" s="25" t="s">
        <v>20</v>
      </c>
    </row>
    <row r="3" spans="1:14" ht="12.75">
      <c r="A3" s="28" t="s">
        <v>11</v>
      </c>
      <c r="B3" s="4">
        <v>2316</v>
      </c>
      <c r="C3" s="8">
        <v>0</v>
      </c>
      <c r="D3" s="13">
        <v>5</v>
      </c>
      <c r="E3" s="8">
        <v>0</v>
      </c>
      <c r="F3" s="8">
        <v>1</v>
      </c>
      <c r="G3" s="8">
        <v>9</v>
      </c>
      <c r="H3" s="8">
        <v>0</v>
      </c>
      <c r="I3" s="8">
        <v>0</v>
      </c>
      <c r="J3" s="8">
        <v>0</v>
      </c>
      <c r="K3" s="8">
        <v>1</v>
      </c>
      <c r="L3" s="8">
        <v>1</v>
      </c>
      <c r="M3" s="10">
        <f t="shared" si="0"/>
        <v>17</v>
      </c>
      <c r="N3" s="25">
        <f>D3/M3</f>
        <v>0.29411764705882354</v>
      </c>
    </row>
    <row r="4" spans="1:14" ht="12.75">
      <c r="A4" s="28" t="s">
        <v>12</v>
      </c>
      <c r="B4" s="4">
        <v>2342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8">
        <v>0</v>
      </c>
      <c r="M4" s="10">
        <f t="shared" si="0"/>
        <v>1</v>
      </c>
      <c r="N4" s="25">
        <f>E4/M4</f>
        <v>0</v>
      </c>
    </row>
    <row r="5" spans="1:14" ht="12.75">
      <c r="A5" s="28" t="s">
        <v>13</v>
      </c>
      <c r="B5" s="4">
        <v>2352</v>
      </c>
      <c r="C5" s="8">
        <v>0</v>
      </c>
      <c r="D5" s="8">
        <v>1</v>
      </c>
      <c r="E5" s="8">
        <v>0</v>
      </c>
      <c r="F5" s="13">
        <v>0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10">
        <f t="shared" si="0"/>
        <v>2</v>
      </c>
      <c r="N5" s="25">
        <f>F5/M5</f>
        <v>0</v>
      </c>
    </row>
    <row r="6" spans="1:14" ht="12.75">
      <c r="A6" s="28" t="s">
        <v>14</v>
      </c>
      <c r="B6" s="4">
        <v>2368</v>
      </c>
      <c r="C6" s="8">
        <v>0</v>
      </c>
      <c r="D6" s="8">
        <v>6</v>
      </c>
      <c r="E6" s="8">
        <v>0</v>
      </c>
      <c r="F6" s="8">
        <v>0</v>
      </c>
      <c r="G6" s="13">
        <v>25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10">
        <f t="shared" si="0"/>
        <v>31</v>
      </c>
      <c r="N6" s="25">
        <f>G6/M6</f>
        <v>0.8064516129032258</v>
      </c>
    </row>
    <row r="7" spans="1:14" ht="12.75">
      <c r="A7" s="28" t="s">
        <v>15</v>
      </c>
      <c r="B7" s="4">
        <v>2375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10">
        <f t="shared" si="0"/>
        <v>1</v>
      </c>
      <c r="N7" s="25">
        <f>H7/M7</f>
        <v>0</v>
      </c>
    </row>
    <row r="8" spans="1:14" ht="12.75">
      <c r="A8" s="28" t="s">
        <v>16</v>
      </c>
      <c r="B8" s="4">
        <v>2471</v>
      </c>
      <c r="C8" s="8">
        <v>0</v>
      </c>
      <c r="D8" s="8">
        <v>1</v>
      </c>
      <c r="E8" s="8">
        <v>0</v>
      </c>
      <c r="F8" s="8">
        <v>0</v>
      </c>
      <c r="G8" s="8">
        <v>1</v>
      </c>
      <c r="H8" s="8">
        <v>0</v>
      </c>
      <c r="I8" s="13">
        <v>4</v>
      </c>
      <c r="J8" s="8">
        <v>1</v>
      </c>
      <c r="K8" s="8">
        <v>0</v>
      </c>
      <c r="L8" s="8">
        <v>0</v>
      </c>
      <c r="M8" s="10">
        <f t="shared" si="0"/>
        <v>7</v>
      </c>
      <c r="N8" s="25">
        <f>I8/M8</f>
        <v>0.5714285714285714</v>
      </c>
    </row>
    <row r="9" spans="1:14" ht="12.75">
      <c r="A9" s="28" t="s">
        <v>17</v>
      </c>
      <c r="B9" s="4">
        <v>2472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10">
        <f t="shared" si="0"/>
        <v>0</v>
      </c>
      <c r="N9" s="25" t="s">
        <v>20</v>
      </c>
    </row>
    <row r="10" spans="1:14" ht="12.75">
      <c r="A10" s="28" t="s">
        <v>18</v>
      </c>
      <c r="B10" s="4">
        <v>2533</v>
      </c>
      <c r="C10" s="8">
        <v>1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10">
        <f t="shared" si="0"/>
        <v>3</v>
      </c>
      <c r="N10" s="25">
        <f>K10/M10</f>
        <v>0.3333333333333333</v>
      </c>
    </row>
    <row r="11" spans="1:14" s="1" customFormat="1" ht="12.75">
      <c r="A11" s="29" t="s">
        <v>19</v>
      </c>
      <c r="B11" s="4">
        <v>2535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7</v>
      </c>
      <c r="M11" s="11">
        <f t="shared" si="0"/>
        <v>7</v>
      </c>
      <c r="N11" s="25">
        <f>L11/M11</f>
        <v>1</v>
      </c>
    </row>
    <row r="12" spans="1:13" ht="39" customHeight="1" thickBot="1">
      <c r="A12" s="28"/>
      <c r="B12" s="3" t="s">
        <v>4</v>
      </c>
      <c r="C12" s="14">
        <f aca="true" t="shared" si="1" ref="C12:L12">SUM(C2:C11)</f>
        <v>1</v>
      </c>
      <c r="D12" s="14">
        <f t="shared" si="1"/>
        <v>13</v>
      </c>
      <c r="E12" s="14">
        <f t="shared" si="1"/>
        <v>0</v>
      </c>
      <c r="F12" s="14">
        <f t="shared" si="1"/>
        <v>1</v>
      </c>
      <c r="G12" s="14">
        <f t="shared" si="1"/>
        <v>38</v>
      </c>
      <c r="H12" s="14">
        <f t="shared" si="1"/>
        <v>0</v>
      </c>
      <c r="I12" s="14">
        <f t="shared" si="1"/>
        <v>4</v>
      </c>
      <c r="J12" s="14">
        <f t="shared" si="1"/>
        <v>1</v>
      </c>
      <c r="K12" s="14">
        <f t="shared" si="1"/>
        <v>3</v>
      </c>
      <c r="L12" s="15">
        <f t="shared" si="1"/>
        <v>8</v>
      </c>
      <c r="M12" s="12"/>
    </row>
    <row r="13" spans="2:12" ht="39" customHeight="1" thickBot="1">
      <c r="B13" s="22" t="s">
        <v>6</v>
      </c>
      <c r="C13" s="23">
        <f>C2/C12</f>
        <v>0</v>
      </c>
      <c r="D13" s="23">
        <f>D3/D12</f>
        <v>0.38461538461538464</v>
      </c>
      <c r="E13" s="23" t="s">
        <v>20</v>
      </c>
      <c r="F13" s="23">
        <f>F5/F12</f>
        <v>0</v>
      </c>
      <c r="G13" s="23">
        <f>G6/G12</f>
        <v>0.6578947368421053</v>
      </c>
      <c r="H13" s="23" t="s">
        <v>20</v>
      </c>
      <c r="I13" s="23">
        <f>I8/I12</f>
        <v>1</v>
      </c>
      <c r="J13" s="23">
        <f>J9/J12</f>
        <v>0</v>
      </c>
      <c r="K13" s="23">
        <f>K10/K12</f>
        <v>0.3333333333333333</v>
      </c>
      <c r="L13" s="23">
        <f>L11/L12</f>
        <v>0.875</v>
      </c>
    </row>
    <row r="14" spans="2:12" ht="12.75">
      <c r="B14" s="5" t="s">
        <v>2</v>
      </c>
      <c r="C14" s="16">
        <f>C2</f>
        <v>0</v>
      </c>
      <c r="D14" s="16">
        <f>D3</f>
        <v>5</v>
      </c>
      <c r="E14" s="16">
        <f>E4</f>
        <v>0</v>
      </c>
      <c r="F14" s="16">
        <f>F5</f>
        <v>0</v>
      </c>
      <c r="G14" s="16">
        <f>G6</f>
        <v>25</v>
      </c>
      <c r="H14" s="16">
        <f>H7</f>
        <v>0</v>
      </c>
      <c r="I14" s="16">
        <f>I8</f>
        <v>4</v>
      </c>
      <c r="J14" s="16">
        <f>J9</f>
        <v>0</v>
      </c>
      <c r="K14" s="16">
        <f>K10</f>
        <v>1</v>
      </c>
      <c r="L14" s="17">
        <f>L11</f>
        <v>7</v>
      </c>
    </row>
    <row r="15" spans="4:5" ht="13.5" thickBot="1">
      <c r="D15" s="18">
        <f>SUM(M2:M11)</f>
        <v>69</v>
      </c>
      <c r="E15" s="27" t="s">
        <v>0</v>
      </c>
    </row>
    <row r="16" spans="4:5" ht="13.5" thickBot="1">
      <c r="D16" s="20">
        <f>SUM(C14:L14)</f>
        <v>42</v>
      </c>
      <c r="E16" s="27" t="s">
        <v>1</v>
      </c>
    </row>
    <row r="18" spans="4:5" ht="12.75">
      <c r="D18" s="21">
        <f>D16/D15</f>
        <v>0.6086956521739131</v>
      </c>
      <c r="E18" s="26" t="s">
        <v>7</v>
      </c>
    </row>
    <row r="20" ht="12.75">
      <c r="B20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0" sqref="N10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4" width="8.7109375" style="9" customWidth="1"/>
  </cols>
  <sheetData>
    <row r="1" spans="1:14" ht="99" customHeight="1">
      <c r="A1" s="28" t="s">
        <v>9</v>
      </c>
      <c r="B1" s="4" t="s">
        <v>5</v>
      </c>
      <c r="C1" s="8">
        <v>2191</v>
      </c>
      <c r="D1" s="8">
        <v>2316</v>
      </c>
      <c r="E1" s="8">
        <v>2342</v>
      </c>
      <c r="F1" s="8">
        <v>2352</v>
      </c>
      <c r="G1" s="8">
        <v>2368</v>
      </c>
      <c r="H1" s="8">
        <v>2375</v>
      </c>
      <c r="I1" s="8">
        <v>2471</v>
      </c>
      <c r="J1" s="8">
        <v>2472</v>
      </c>
      <c r="K1" s="8">
        <v>2533</v>
      </c>
      <c r="L1" s="8">
        <v>2535</v>
      </c>
      <c r="M1" s="2" t="s">
        <v>3</v>
      </c>
      <c r="N1" s="24" t="s">
        <v>8</v>
      </c>
    </row>
    <row r="2" spans="1:14" ht="12.75">
      <c r="A2" s="28" t="s">
        <v>10</v>
      </c>
      <c r="B2" s="4">
        <v>2191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10">
        <f aca="true" t="shared" si="0" ref="M2:M11">SUM(C2:L2)</f>
        <v>0</v>
      </c>
      <c r="N2" s="25" t="s">
        <v>20</v>
      </c>
    </row>
    <row r="3" spans="1:14" ht="12.75">
      <c r="A3" s="28" t="s">
        <v>11</v>
      </c>
      <c r="B3" s="4">
        <v>2316</v>
      </c>
      <c r="C3" s="8">
        <v>0</v>
      </c>
      <c r="D3" s="13">
        <v>4</v>
      </c>
      <c r="E3" s="8">
        <v>0</v>
      </c>
      <c r="F3" s="8">
        <v>1</v>
      </c>
      <c r="G3" s="8">
        <v>11</v>
      </c>
      <c r="H3" s="8">
        <v>0</v>
      </c>
      <c r="I3" s="8">
        <v>0</v>
      </c>
      <c r="J3" s="8">
        <v>0</v>
      </c>
      <c r="K3" s="8">
        <v>1</v>
      </c>
      <c r="L3" s="8">
        <v>0</v>
      </c>
      <c r="M3" s="10">
        <f t="shared" si="0"/>
        <v>17</v>
      </c>
      <c r="N3" s="25">
        <f>D3/M3</f>
        <v>0.23529411764705882</v>
      </c>
    </row>
    <row r="4" spans="1:14" ht="12.75">
      <c r="A4" s="28" t="s">
        <v>12</v>
      </c>
      <c r="B4" s="4">
        <v>2342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8">
        <v>0</v>
      </c>
      <c r="M4" s="10">
        <f t="shared" si="0"/>
        <v>1</v>
      </c>
      <c r="N4" s="25">
        <f>E4/M4</f>
        <v>0</v>
      </c>
    </row>
    <row r="5" spans="1:14" ht="12.75">
      <c r="A5" s="28" t="s">
        <v>13</v>
      </c>
      <c r="B5" s="4">
        <v>2352</v>
      </c>
      <c r="C5" s="8">
        <v>0</v>
      </c>
      <c r="D5" s="8">
        <v>0</v>
      </c>
      <c r="E5" s="8">
        <v>0</v>
      </c>
      <c r="F5" s="13">
        <v>0</v>
      </c>
      <c r="G5" s="8">
        <v>2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10">
        <f t="shared" si="0"/>
        <v>2</v>
      </c>
      <c r="N5" s="25">
        <f>F5/M5</f>
        <v>0</v>
      </c>
    </row>
    <row r="6" spans="1:14" ht="12.75">
      <c r="A6" s="28" t="s">
        <v>14</v>
      </c>
      <c r="B6" s="4">
        <v>2368</v>
      </c>
      <c r="C6" s="8">
        <v>0</v>
      </c>
      <c r="D6" s="8">
        <v>6</v>
      </c>
      <c r="E6" s="8">
        <v>0</v>
      </c>
      <c r="F6" s="8">
        <v>0</v>
      </c>
      <c r="G6" s="13">
        <v>25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10">
        <f t="shared" si="0"/>
        <v>31</v>
      </c>
      <c r="N6" s="25">
        <f>G6/M6</f>
        <v>0.8064516129032258</v>
      </c>
    </row>
    <row r="7" spans="1:14" ht="12.75">
      <c r="A7" s="28" t="s">
        <v>15</v>
      </c>
      <c r="B7" s="4">
        <v>2375</v>
      </c>
      <c r="C7" s="8">
        <v>0</v>
      </c>
      <c r="D7" s="8">
        <v>1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10">
        <f t="shared" si="0"/>
        <v>1</v>
      </c>
      <c r="N7" s="25">
        <f>H7/M7</f>
        <v>0</v>
      </c>
    </row>
    <row r="8" spans="1:14" ht="12.75">
      <c r="A8" s="28" t="s">
        <v>16</v>
      </c>
      <c r="B8" s="4">
        <v>2471</v>
      </c>
      <c r="C8" s="8">
        <v>0</v>
      </c>
      <c r="D8" s="8">
        <v>1</v>
      </c>
      <c r="E8" s="8">
        <v>0</v>
      </c>
      <c r="F8" s="8">
        <v>0</v>
      </c>
      <c r="G8" s="8">
        <v>1</v>
      </c>
      <c r="H8" s="8">
        <v>0</v>
      </c>
      <c r="I8" s="13">
        <v>4</v>
      </c>
      <c r="J8" s="8">
        <v>1</v>
      </c>
      <c r="K8" s="8">
        <v>0</v>
      </c>
      <c r="L8" s="8">
        <v>0</v>
      </c>
      <c r="M8" s="10">
        <f t="shared" si="0"/>
        <v>7</v>
      </c>
      <c r="N8" s="25">
        <f>I8/M8</f>
        <v>0.5714285714285714</v>
      </c>
    </row>
    <row r="9" spans="1:14" ht="12.75">
      <c r="A9" s="28" t="s">
        <v>17</v>
      </c>
      <c r="B9" s="4">
        <v>2472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10">
        <f t="shared" si="0"/>
        <v>0</v>
      </c>
      <c r="N9" s="25" t="s">
        <v>20</v>
      </c>
    </row>
    <row r="10" spans="1:14" ht="12.75">
      <c r="A10" s="28" t="s">
        <v>18</v>
      </c>
      <c r="B10" s="4">
        <v>2533</v>
      </c>
      <c r="C10" s="8">
        <v>1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10">
        <f t="shared" si="0"/>
        <v>3</v>
      </c>
      <c r="N10" s="25">
        <f>K10/M10</f>
        <v>0.3333333333333333</v>
      </c>
    </row>
    <row r="11" spans="1:14" s="1" customFormat="1" ht="12.75">
      <c r="A11" s="29" t="s">
        <v>19</v>
      </c>
      <c r="B11" s="4">
        <v>2535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7</v>
      </c>
      <c r="M11" s="11">
        <f t="shared" si="0"/>
        <v>7</v>
      </c>
      <c r="N11" s="25">
        <f>L11/M11</f>
        <v>1</v>
      </c>
    </row>
    <row r="12" spans="1:13" ht="39" customHeight="1" thickBot="1">
      <c r="A12" s="28"/>
      <c r="B12" s="3" t="s">
        <v>4</v>
      </c>
      <c r="C12" s="14">
        <f aca="true" t="shared" si="1" ref="C12:L12">SUM(C2:C11)</f>
        <v>1</v>
      </c>
      <c r="D12" s="14">
        <f t="shared" si="1"/>
        <v>13</v>
      </c>
      <c r="E12" s="14">
        <f t="shared" si="1"/>
        <v>0</v>
      </c>
      <c r="F12" s="14">
        <f t="shared" si="1"/>
        <v>1</v>
      </c>
      <c r="G12" s="14">
        <f t="shared" si="1"/>
        <v>39</v>
      </c>
      <c r="H12" s="14">
        <f t="shared" si="1"/>
        <v>0</v>
      </c>
      <c r="I12" s="14">
        <f t="shared" si="1"/>
        <v>4</v>
      </c>
      <c r="J12" s="14">
        <f t="shared" si="1"/>
        <v>1</v>
      </c>
      <c r="K12" s="14">
        <f t="shared" si="1"/>
        <v>3</v>
      </c>
      <c r="L12" s="15">
        <f t="shared" si="1"/>
        <v>7</v>
      </c>
      <c r="M12" s="12"/>
    </row>
    <row r="13" spans="2:12" ht="39" customHeight="1" thickBot="1">
      <c r="B13" s="22" t="s">
        <v>6</v>
      </c>
      <c r="C13" s="23">
        <f>C2/C12</f>
        <v>0</v>
      </c>
      <c r="D13" s="23">
        <f>D3/D12</f>
        <v>0.3076923076923077</v>
      </c>
      <c r="E13" s="23" t="s">
        <v>20</v>
      </c>
      <c r="F13" s="23">
        <f>F5/F12</f>
        <v>0</v>
      </c>
      <c r="G13" s="23">
        <f>G6/G12</f>
        <v>0.6410256410256411</v>
      </c>
      <c r="H13" s="23" t="s">
        <v>20</v>
      </c>
      <c r="I13" s="23">
        <f>I8/I12</f>
        <v>1</v>
      </c>
      <c r="J13" s="23">
        <f>J9/J12</f>
        <v>0</v>
      </c>
      <c r="K13" s="23">
        <f>K10/K12</f>
        <v>0.3333333333333333</v>
      </c>
      <c r="L13" s="23">
        <f>L11/L12</f>
        <v>1</v>
      </c>
    </row>
    <row r="14" spans="2:12" ht="12.75">
      <c r="B14" s="5" t="s">
        <v>2</v>
      </c>
      <c r="C14" s="16">
        <f>C2</f>
        <v>0</v>
      </c>
      <c r="D14" s="16">
        <f>D3</f>
        <v>4</v>
      </c>
      <c r="E14" s="16">
        <f>E4</f>
        <v>0</v>
      </c>
      <c r="F14" s="16">
        <f>F5</f>
        <v>0</v>
      </c>
      <c r="G14" s="16">
        <f>G6</f>
        <v>25</v>
      </c>
      <c r="H14" s="16">
        <f>H7</f>
        <v>0</v>
      </c>
      <c r="I14" s="16">
        <f>I8</f>
        <v>4</v>
      </c>
      <c r="J14" s="16">
        <f>J9</f>
        <v>0</v>
      </c>
      <c r="K14" s="16">
        <f>K10</f>
        <v>1</v>
      </c>
      <c r="L14" s="17">
        <f>L11</f>
        <v>7</v>
      </c>
    </row>
    <row r="15" spans="4:5" ht="13.5" thickBot="1">
      <c r="D15" s="18">
        <f>SUM(M2:M11)</f>
        <v>69</v>
      </c>
      <c r="E15" s="27" t="s">
        <v>0</v>
      </c>
    </row>
    <row r="16" spans="4:5" ht="13.5" thickBot="1">
      <c r="D16" s="20">
        <f>SUM(C14:L14)</f>
        <v>41</v>
      </c>
      <c r="E16" s="27" t="s">
        <v>1</v>
      </c>
    </row>
    <row r="18" spans="4:5" ht="12.75">
      <c r="D18" s="21">
        <f>D16/D15</f>
        <v>0.5942028985507246</v>
      </c>
      <c r="E18" s="26" t="s">
        <v>7</v>
      </c>
    </row>
    <row r="20" ht="12.75">
      <c r="B20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2010-08-11T17:37:12Z</dcterms:modified>
  <cp:category/>
  <cp:version/>
  <cp:contentType/>
  <cp:contentStatus/>
</cp:coreProperties>
</file>