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8465" windowHeight="550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<sst xmlns="http://schemas.openxmlformats.org/spreadsheetml/2006/main" count="52" uniqueCount="24">
  <si>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</si>
  <si>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</si>
  <si>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</si>
  <si>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</si>
  <si>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</si>
  <si>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</si>
  <si>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</si>
  <si>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</si>
  <si>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</si>
  <si>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</si>
  <si>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Atlantic Coastal Plain Dry and Dry-Mesic Oak Forest</t>
  </si>
  <si>
    <t>Atlantic Coastal Plain Mesic Hardwood Forest</t>
  </si>
  <si>
    <t>Atlantic Coastal Plain Fall-line Sandhills Longleaf Pine Woodland</t>
  </si>
  <si>
    <t>Atlantic Coastal Plain Upland Longleaf Pine Woodland</t>
  </si>
  <si>
    <t>Atlantic Coastal Plain Northern Wet Longleaf Pine Savanna and Flatwoods</t>
  </si>
  <si>
    <t>Atlantic Coastal Plain Peatland Pocosin</t>
  </si>
  <si>
    <t>Atlantic Coastal Plain Streamhead Seepage Swamp-Pocosin-Baygall</t>
  </si>
  <si>
    <t>Gulf and Atlantic Coastal Plain Floodplain Systems</t>
  </si>
  <si>
    <t>Gulf and Atlantic Coastal Plain Small Stream Riparian Systems</t>
  </si>
  <si>
    <t>Gulf and Atlantic Coastal Plain Swamp Systems</t>
  </si>
  <si>
    <t>Gulf and Atlantic Coastal Plain Tidal Marsh Systems</t>
  </si>
  <si>
    <t>Managed Tree Plantation-Southeast Conifer and Hardwood Plantation Group</t>
  </si>
  <si>
    <t>Atlantic Coastal Plain Southern Maritime Forest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</si>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</sst>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7" sqref="Q7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9</v>
      </c>
      <c r="B1" s="4" t="s">
        <v>5</v>
      </c>
      <c r="C1" s="8">
        <v>2335</v>
      </c>
      <c r="D1" s="8">
        <v>2343</v>
      </c>
      <c r="E1" s="8">
        <v>2346</v>
      </c>
      <c r="F1" s="8">
        <v>2347</v>
      </c>
      <c r="G1" s="8">
        <v>2382</v>
      </c>
      <c r="H1" s="8">
        <v>2449</v>
      </c>
      <c r="I1" s="8">
        <v>2452</v>
      </c>
      <c r="J1" s="8">
        <v>2468</v>
      </c>
      <c r="K1" s="8">
        <v>2473</v>
      </c>
      <c r="L1" s="8">
        <v>2474</v>
      </c>
      <c r="M1" s="8">
        <v>2480</v>
      </c>
      <c r="N1" s="8">
        <v>2490</v>
      </c>
      <c r="O1" s="8">
        <v>2535</v>
      </c>
      <c r="P1" s="2" t="s">
        <v>3</v>
      </c>
      <c r="Q1" s="24" t="s">
        <v>8</v>
      </c>
    </row>
    <row r="2" spans="1:17" ht="12.75">
      <c r="A2" s="28" t="s">
        <v>10</v>
      </c>
      <c r="B2" s="4">
        <v>2335</v>
      </c>
      <c r="C2" s="13">
        <v>0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10">
        <f aca="true" t="shared" si="0" ref="P2:P14">SUM(C2:O2)</f>
        <v>2</v>
      </c>
      <c r="Q2" s="25">
        <f>C2/P2</f>
        <v>0</v>
      </c>
    </row>
    <row r="3" spans="1:17" ht="12.75">
      <c r="A3" s="28" t="s">
        <v>11</v>
      </c>
      <c r="B3" s="4">
        <v>2343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1</v>
      </c>
      <c r="K3" s="8">
        <v>4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6</v>
      </c>
      <c r="Q3" s="25">
        <f>D3/P3</f>
        <v>0</v>
      </c>
    </row>
    <row r="4" spans="1:17" ht="12.75">
      <c r="A4" s="28" t="s">
        <v>12</v>
      </c>
      <c r="B4" s="4">
        <v>2346</v>
      </c>
      <c r="C4" s="8">
        <v>0</v>
      </c>
      <c r="D4" s="8">
        <v>0</v>
      </c>
      <c r="E4" s="13">
        <v>13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10">
        <f t="shared" si="0"/>
        <v>15</v>
      </c>
      <c r="Q4" s="25">
        <f>E4/P4</f>
        <v>0.8666666666666667</v>
      </c>
    </row>
    <row r="5" spans="1:17" ht="12.75">
      <c r="A5" s="28" t="s">
        <v>13</v>
      </c>
      <c r="B5" s="4">
        <v>2347</v>
      </c>
      <c r="C5" s="8">
        <v>0</v>
      </c>
      <c r="D5" s="8">
        <v>1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0</v>
      </c>
    </row>
    <row r="6" spans="1:17" ht="12.75">
      <c r="A6" s="28" t="s">
        <v>22</v>
      </c>
      <c r="B6" s="4">
        <v>2382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0</v>
      </c>
      <c r="Q6" s="25" t="s">
        <v>23</v>
      </c>
    </row>
    <row r="7" spans="1:17" ht="12.75">
      <c r="A7" s="28" t="s">
        <v>14</v>
      </c>
      <c r="B7" s="4">
        <v>2449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2</v>
      </c>
      <c r="Q7" s="25">
        <f>H7/P7</f>
        <v>0</v>
      </c>
    </row>
    <row r="8" spans="1:17" ht="12.75">
      <c r="A8" s="28" t="s">
        <v>15</v>
      </c>
      <c r="B8" s="4">
        <v>2452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10">
        <f t="shared" si="0"/>
        <v>2</v>
      </c>
      <c r="Q8" s="25">
        <f>I8/P8</f>
        <v>0</v>
      </c>
    </row>
    <row r="9" spans="1:17" ht="12.75">
      <c r="A9" s="28" t="s">
        <v>16</v>
      </c>
      <c r="B9" s="4">
        <v>2468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3</v>
      </c>
      <c r="J9" s="13">
        <v>1</v>
      </c>
      <c r="K9" s="8">
        <v>1</v>
      </c>
      <c r="L9" s="8">
        <v>1</v>
      </c>
      <c r="M9" s="8">
        <v>1</v>
      </c>
      <c r="N9" s="8">
        <v>0</v>
      </c>
      <c r="O9" s="8">
        <v>0</v>
      </c>
      <c r="P9" s="10">
        <f t="shared" si="0"/>
        <v>8</v>
      </c>
      <c r="Q9" s="25">
        <f>J9/P9</f>
        <v>0.125</v>
      </c>
    </row>
    <row r="10" spans="1:17" ht="12.75">
      <c r="A10" s="28" t="s">
        <v>17</v>
      </c>
      <c r="B10" s="4">
        <v>2473</v>
      </c>
      <c r="C10" s="8">
        <v>0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13">
        <v>3</v>
      </c>
      <c r="L10" s="8">
        <v>0</v>
      </c>
      <c r="M10" s="8">
        <v>10</v>
      </c>
      <c r="N10" s="8">
        <v>0</v>
      </c>
      <c r="O10" s="8">
        <v>1</v>
      </c>
      <c r="P10" s="10">
        <f t="shared" si="0"/>
        <v>17</v>
      </c>
      <c r="Q10" s="25">
        <f>K10/P10</f>
        <v>0.17647058823529413</v>
      </c>
    </row>
    <row r="11" spans="1:17" s="1" customFormat="1" ht="12.75">
      <c r="A11" s="29" t="s">
        <v>18</v>
      </c>
      <c r="B11" s="4">
        <v>2474</v>
      </c>
      <c r="C11" s="8">
        <v>2</v>
      </c>
      <c r="D11" s="8">
        <v>2</v>
      </c>
      <c r="E11" s="8">
        <v>0</v>
      </c>
      <c r="F11" s="8">
        <v>0</v>
      </c>
      <c r="G11" s="8">
        <v>0</v>
      </c>
      <c r="H11" s="8">
        <v>0</v>
      </c>
      <c r="I11" s="8">
        <v>9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11">
        <f t="shared" si="0"/>
        <v>14</v>
      </c>
      <c r="Q11" s="25">
        <f>L11/P11</f>
        <v>0</v>
      </c>
    </row>
    <row r="12" spans="1:17" ht="12.75">
      <c r="A12" s="28" t="s">
        <v>19</v>
      </c>
      <c r="B12" s="4">
        <v>2480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4</v>
      </c>
      <c r="N12" s="8">
        <v>0</v>
      </c>
      <c r="O12" s="8">
        <v>0</v>
      </c>
      <c r="P12" s="10">
        <f t="shared" si="0"/>
        <v>4</v>
      </c>
      <c r="Q12" s="25">
        <f>M12/P12</f>
        <v>1</v>
      </c>
    </row>
    <row r="13" spans="1:17" ht="12.75">
      <c r="A13" s="28" t="s">
        <v>20</v>
      </c>
      <c r="B13" s="4">
        <v>2490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10">
        <f t="shared" si="0"/>
        <v>2</v>
      </c>
      <c r="Q13" s="25">
        <f>N13/P13</f>
        <v>0</v>
      </c>
    </row>
    <row r="14" spans="1:17" ht="12.75">
      <c r="A14" s="28" t="s">
        <v>21</v>
      </c>
      <c r="B14" s="4">
        <v>2535</v>
      </c>
      <c r="C14" s="8">
        <v>0</v>
      </c>
      <c r="D14" s="8">
        <v>4</v>
      </c>
      <c r="E14" s="8">
        <v>1</v>
      </c>
      <c r="F14" s="8">
        <v>0</v>
      </c>
      <c r="G14" s="8">
        <v>0</v>
      </c>
      <c r="H14" s="8">
        <v>2</v>
      </c>
      <c r="I14" s="8">
        <v>21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14</v>
      </c>
      <c r="P14" s="10">
        <f t="shared" si="0"/>
        <v>42</v>
      </c>
      <c r="Q14" s="25">
        <f>O14/P14</f>
        <v>0.3333333333333333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2</v>
      </c>
      <c r="D15" s="14">
        <f t="shared" si="1"/>
        <v>12</v>
      </c>
      <c r="E15" s="14">
        <f t="shared" si="1"/>
        <v>15</v>
      </c>
      <c r="F15" s="14">
        <f t="shared" si="1"/>
        <v>0</v>
      </c>
      <c r="G15" s="14">
        <f t="shared" si="1"/>
        <v>1</v>
      </c>
      <c r="H15" s="14">
        <f t="shared" si="1"/>
        <v>3</v>
      </c>
      <c r="I15" s="14">
        <f t="shared" si="1"/>
        <v>36</v>
      </c>
      <c r="J15" s="14">
        <f t="shared" si="1"/>
        <v>3</v>
      </c>
      <c r="K15" s="14">
        <f t="shared" si="1"/>
        <v>9</v>
      </c>
      <c r="L15" s="15">
        <f t="shared" si="1"/>
        <v>1</v>
      </c>
      <c r="M15" s="14">
        <f t="shared" si="1"/>
        <v>15</v>
      </c>
      <c r="N15" s="14">
        <f t="shared" si="1"/>
        <v>0</v>
      </c>
      <c r="O15" s="14">
        <f t="shared" si="1"/>
        <v>18</v>
      </c>
      <c r="P15" s="12"/>
    </row>
    <row r="16" spans="2:15" ht="39" customHeight="1" thickBot="1">
      <c r="B16" s="22" t="s">
        <v>6</v>
      </c>
      <c r="C16" s="23">
        <f>C2/C15</f>
        <v>0</v>
      </c>
      <c r="D16" s="23">
        <f>D3/D15</f>
        <v>0</v>
      </c>
      <c r="E16" s="23">
        <f>E4/E15</f>
        <v>0.8666666666666667</v>
      </c>
      <c r="F16" s="23" t="s">
        <v>23</v>
      </c>
      <c r="G16" s="23">
        <f>G6/G15</f>
        <v>0</v>
      </c>
      <c r="H16" s="23">
        <f>H7/H15</f>
        <v>0</v>
      </c>
      <c r="I16" s="23">
        <f>I8/I15</f>
        <v>0</v>
      </c>
      <c r="J16" s="23">
        <f>J9/J15</f>
        <v>0.3333333333333333</v>
      </c>
      <c r="K16" s="23">
        <f>K10/K15</f>
        <v>0.3333333333333333</v>
      </c>
      <c r="L16" s="23">
        <f>L11/L15</f>
        <v>0</v>
      </c>
      <c r="M16" s="23">
        <f>M12/M15</f>
        <v>0.26666666666666666</v>
      </c>
      <c r="N16" s="23" t="s">
        <v>23</v>
      </c>
      <c r="O16" s="23">
        <f>O14/O15</f>
        <v>0.7777777777777778</v>
      </c>
    </row>
    <row r="17" spans="2:15" ht="12.75">
      <c r="B17" s="5" t="s">
        <v>2</v>
      </c>
      <c r="C17" s="16">
        <f>C2</f>
        <v>0</v>
      </c>
      <c r="D17" s="16">
        <f>D3</f>
        <v>0</v>
      </c>
      <c r="E17" s="16">
        <f>E4</f>
        <v>13</v>
      </c>
      <c r="F17" s="16">
        <f>F5</f>
        <v>0</v>
      </c>
      <c r="G17" s="16">
        <f>G6</f>
        <v>0</v>
      </c>
      <c r="H17" s="16">
        <f>H7</f>
        <v>0</v>
      </c>
      <c r="I17" s="16">
        <f>I8</f>
        <v>0</v>
      </c>
      <c r="J17" s="16">
        <f>J9</f>
        <v>1</v>
      </c>
      <c r="K17" s="16">
        <f>K10</f>
        <v>3</v>
      </c>
      <c r="L17" s="17">
        <f>L11</f>
        <v>0</v>
      </c>
      <c r="M17" s="16">
        <f>M12</f>
        <v>4</v>
      </c>
      <c r="N17" s="16">
        <f>N13</f>
        <v>0</v>
      </c>
      <c r="O17" s="16">
        <f>O14</f>
        <v>14</v>
      </c>
    </row>
    <row r="18" spans="4:5" ht="13.5" thickBot="1">
      <c r="D18" s="18">
        <f>SUM(P2:P14)</f>
        <v>115</v>
      </c>
      <c r="E18" s="27" t="s">
        <v>0</v>
      </c>
    </row>
    <row r="19" spans="4:5" ht="13.5" thickBot="1">
      <c r="D19" s="20">
        <f>SUM(C17:O17)</f>
        <v>35</v>
      </c>
      <c r="E19" s="27" t="s">
        <v>1</v>
      </c>
    </row>
    <row r="21" spans="4:5" ht="12.75">
      <c r="D21" s="21">
        <f>D19/D18</f>
        <v>0.30434782608695654</v>
      </c>
      <c r="E21" s="26" t="s">
        <v>7</v>
      </c>
    </row>
    <row r="23" ht="12.75">
      <c r="B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7" sqref="Q7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0" width="8.7109375" style="9" customWidth="1"/>
    <col min="11" max="11" width="8.7109375" style="19" customWidth="1"/>
    <col min="12" max="17" width="8.7109375" style="9" customWidth="1"/>
  </cols>
  <sheetData>
    <row r="1" spans="1:17" ht="99" customHeight="1">
      <c r="A1" s="28" t="s">
        <v>9</v>
      </c>
      <c r="B1" s="4" t="s">
        <v>5</v>
      </c>
      <c r="C1" s="8">
        <v>2335</v>
      </c>
      <c r="D1" s="8">
        <v>2343</v>
      </c>
      <c r="E1" s="8">
        <v>2346</v>
      </c>
      <c r="F1" s="8">
        <v>2347</v>
      </c>
      <c r="G1" s="8">
        <v>2382</v>
      </c>
      <c r="H1" s="8">
        <v>2449</v>
      </c>
      <c r="I1" s="8">
        <v>2452</v>
      </c>
      <c r="J1" s="8">
        <v>2468</v>
      </c>
      <c r="K1" s="8">
        <v>2473</v>
      </c>
      <c r="L1" s="8">
        <v>2474</v>
      </c>
      <c r="M1" s="8">
        <v>2480</v>
      </c>
      <c r="N1" s="8">
        <v>2490</v>
      </c>
      <c r="O1" s="8">
        <v>2535</v>
      </c>
      <c r="P1" s="2" t="s">
        <v>3</v>
      </c>
      <c r="Q1" s="24" t="s">
        <v>8</v>
      </c>
    </row>
    <row r="2" spans="1:17" ht="12.75">
      <c r="A2" s="28" t="s">
        <v>10</v>
      </c>
      <c r="B2" s="4">
        <v>2335</v>
      </c>
      <c r="C2" s="13">
        <v>0</v>
      </c>
      <c r="D2" s="8">
        <v>1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2</v>
      </c>
      <c r="Q2" s="25">
        <f>C2/P2</f>
        <v>0</v>
      </c>
    </row>
    <row r="3" spans="1:17" ht="12.75">
      <c r="A3" s="28" t="s">
        <v>11</v>
      </c>
      <c r="B3" s="4">
        <v>2343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1</v>
      </c>
      <c r="K3" s="8">
        <v>4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6</v>
      </c>
      <c r="Q3" s="25">
        <f>D3/P3</f>
        <v>0</v>
      </c>
    </row>
    <row r="4" spans="1:17" ht="12.75">
      <c r="A4" s="28" t="s">
        <v>12</v>
      </c>
      <c r="B4" s="4">
        <v>2346</v>
      </c>
      <c r="C4" s="8">
        <v>0</v>
      </c>
      <c r="D4" s="8">
        <v>0</v>
      </c>
      <c r="E4" s="13">
        <v>13</v>
      </c>
      <c r="F4" s="8">
        <v>0</v>
      </c>
      <c r="G4" s="8">
        <v>0</v>
      </c>
      <c r="H4" s="8">
        <v>2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0">
        <f t="shared" si="0"/>
        <v>15</v>
      </c>
      <c r="Q4" s="25">
        <f>E4/P4</f>
        <v>0.8666666666666667</v>
      </c>
    </row>
    <row r="5" spans="1:17" ht="12.75">
      <c r="A5" s="28" t="s">
        <v>13</v>
      </c>
      <c r="B5" s="4">
        <v>2347</v>
      </c>
      <c r="C5" s="8">
        <v>0</v>
      </c>
      <c r="D5" s="8">
        <v>1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1</v>
      </c>
      <c r="Q5" s="25">
        <f>F5/P5</f>
        <v>0</v>
      </c>
    </row>
    <row r="6" spans="1:17" ht="12.75">
      <c r="A6" s="28" t="s">
        <v>22</v>
      </c>
      <c r="B6" s="4">
        <v>2382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0</v>
      </c>
      <c r="Q6" s="25" t="s">
        <v>23</v>
      </c>
    </row>
    <row r="7" spans="1:17" ht="12.75">
      <c r="A7" s="28" t="s">
        <v>14</v>
      </c>
      <c r="B7" s="4">
        <v>2449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2</v>
      </c>
      <c r="Q7" s="25">
        <f>H7/P7</f>
        <v>0</v>
      </c>
    </row>
    <row r="8" spans="1:17" ht="12.75">
      <c r="A8" s="28" t="s">
        <v>15</v>
      </c>
      <c r="B8" s="4">
        <v>2452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10">
        <f t="shared" si="0"/>
        <v>2</v>
      </c>
      <c r="Q8" s="25">
        <f>I8/P8</f>
        <v>0.5</v>
      </c>
    </row>
    <row r="9" spans="1:17" ht="12.75">
      <c r="A9" s="28" t="s">
        <v>16</v>
      </c>
      <c r="B9" s="4">
        <v>2468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1</v>
      </c>
      <c r="I9" s="8">
        <v>2</v>
      </c>
      <c r="J9" s="13">
        <v>1</v>
      </c>
      <c r="K9" s="8">
        <v>0</v>
      </c>
      <c r="L9" s="8">
        <v>2</v>
      </c>
      <c r="M9" s="8">
        <v>1</v>
      </c>
      <c r="N9" s="8">
        <v>0</v>
      </c>
      <c r="O9" s="8">
        <v>0</v>
      </c>
      <c r="P9" s="10">
        <f t="shared" si="0"/>
        <v>8</v>
      </c>
      <c r="Q9" s="25">
        <f>J9/P9</f>
        <v>0.125</v>
      </c>
    </row>
    <row r="10" spans="1:17" s="1" customFormat="1" ht="12.75">
      <c r="A10" s="29" t="s">
        <v>17</v>
      </c>
      <c r="B10" s="4">
        <v>2473</v>
      </c>
      <c r="C10" s="8">
        <v>0</v>
      </c>
      <c r="D10" s="8">
        <v>2</v>
      </c>
      <c r="E10" s="8">
        <v>0</v>
      </c>
      <c r="F10" s="8">
        <v>0</v>
      </c>
      <c r="G10" s="8">
        <v>1</v>
      </c>
      <c r="H10" s="8">
        <v>0</v>
      </c>
      <c r="I10" s="8">
        <v>1</v>
      </c>
      <c r="J10" s="8">
        <v>0</v>
      </c>
      <c r="K10" s="13">
        <v>3</v>
      </c>
      <c r="L10" s="8">
        <v>0</v>
      </c>
      <c r="M10" s="8">
        <v>10</v>
      </c>
      <c r="N10" s="8">
        <v>0</v>
      </c>
      <c r="O10" s="8">
        <v>0</v>
      </c>
      <c r="P10" s="11">
        <f t="shared" si="0"/>
        <v>17</v>
      </c>
      <c r="Q10" s="25">
        <f>K10/P10</f>
        <v>0.17647058823529413</v>
      </c>
    </row>
    <row r="11" spans="1:17" ht="12.75">
      <c r="A11" s="28" t="s">
        <v>18</v>
      </c>
      <c r="B11" s="4">
        <v>2474</v>
      </c>
      <c r="C11" s="8">
        <v>1</v>
      </c>
      <c r="D11" s="8">
        <v>2</v>
      </c>
      <c r="E11" s="8">
        <v>0</v>
      </c>
      <c r="F11" s="8">
        <v>0</v>
      </c>
      <c r="G11" s="8">
        <v>0</v>
      </c>
      <c r="H11" s="8">
        <v>2</v>
      </c>
      <c r="I11" s="8">
        <v>8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10">
        <f t="shared" si="0"/>
        <v>14</v>
      </c>
      <c r="Q11" s="25">
        <f>L11/P11</f>
        <v>0</v>
      </c>
    </row>
    <row r="12" spans="1:17" ht="12.75">
      <c r="A12" s="28" t="s">
        <v>19</v>
      </c>
      <c r="B12" s="4">
        <v>2480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4</v>
      </c>
      <c r="N12" s="8">
        <v>0</v>
      </c>
      <c r="O12" s="8">
        <v>0</v>
      </c>
      <c r="P12" s="10">
        <f t="shared" si="0"/>
        <v>4</v>
      </c>
      <c r="Q12" s="25">
        <f>M12/P12</f>
        <v>1</v>
      </c>
    </row>
    <row r="13" spans="1:17" ht="12.75">
      <c r="A13" s="28" t="s">
        <v>20</v>
      </c>
      <c r="B13" s="4">
        <v>2490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10">
        <f t="shared" si="0"/>
        <v>2</v>
      </c>
      <c r="Q13" s="25">
        <f>N13/P13</f>
        <v>0</v>
      </c>
    </row>
    <row r="14" spans="1:17" ht="12.75">
      <c r="A14" s="28" t="s">
        <v>21</v>
      </c>
      <c r="B14" s="4">
        <v>2535</v>
      </c>
      <c r="C14" s="8">
        <v>0</v>
      </c>
      <c r="D14" s="8">
        <v>3</v>
      </c>
      <c r="E14" s="8">
        <v>1</v>
      </c>
      <c r="F14" s="8">
        <v>0</v>
      </c>
      <c r="G14" s="8">
        <v>0</v>
      </c>
      <c r="H14" s="8">
        <v>2</v>
      </c>
      <c r="I14" s="8">
        <v>21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15</v>
      </c>
      <c r="P14" s="10">
        <f t="shared" si="0"/>
        <v>42</v>
      </c>
      <c r="Q14" s="25">
        <f>O14/P14</f>
        <v>0.35714285714285715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1</v>
      </c>
      <c r="D15" s="14">
        <f t="shared" si="1"/>
        <v>10</v>
      </c>
      <c r="E15" s="14">
        <f t="shared" si="1"/>
        <v>15</v>
      </c>
      <c r="F15" s="14">
        <f t="shared" si="1"/>
        <v>0</v>
      </c>
      <c r="G15" s="14">
        <f t="shared" si="1"/>
        <v>1</v>
      </c>
      <c r="H15" s="14">
        <f t="shared" si="1"/>
        <v>9</v>
      </c>
      <c r="I15" s="14">
        <f t="shared" si="1"/>
        <v>35</v>
      </c>
      <c r="J15" s="14">
        <f t="shared" si="1"/>
        <v>2</v>
      </c>
      <c r="K15" s="15">
        <f t="shared" si="1"/>
        <v>7</v>
      </c>
      <c r="L15" s="14">
        <f t="shared" si="1"/>
        <v>2</v>
      </c>
      <c r="M15" s="14">
        <f t="shared" si="1"/>
        <v>17</v>
      </c>
      <c r="N15" s="14">
        <f t="shared" si="1"/>
        <v>0</v>
      </c>
      <c r="O15" s="14">
        <f t="shared" si="1"/>
        <v>16</v>
      </c>
      <c r="P15" s="12"/>
    </row>
    <row r="16" spans="2:15" ht="39" customHeight="1" thickBot="1">
      <c r="B16" s="22" t="s">
        <v>6</v>
      </c>
      <c r="C16" s="23">
        <f>C2/C15</f>
        <v>0</v>
      </c>
      <c r="D16" s="23">
        <f>D3/D15</f>
        <v>0</v>
      </c>
      <c r="E16" s="23">
        <f>E4/E15</f>
        <v>0.8666666666666667</v>
      </c>
      <c r="F16" s="23" t="s">
        <v>23</v>
      </c>
      <c r="G16" s="23">
        <f>G6/G15</f>
        <v>0</v>
      </c>
      <c r="H16" s="23">
        <f>H7/H15</f>
        <v>0</v>
      </c>
      <c r="I16" s="23">
        <f>I8/I15</f>
        <v>0.02857142857142857</v>
      </c>
      <c r="J16" s="23">
        <f>J9/J15</f>
        <v>0.5</v>
      </c>
      <c r="K16" s="23">
        <f>K10/K15</f>
        <v>0.42857142857142855</v>
      </c>
      <c r="L16" s="23">
        <f>L11/L15</f>
        <v>0</v>
      </c>
      <c r="M16" s="23">
        <f>M12/M15</f>
        <v>0.23529411764705882</v>
      </c>
      <c r="N16" s="23" t="s">
        <v>23</v>
      </c>
      <c r="O16" s="23">
        <f>O14/O15</f>
        <v>0.9375</v>
      </c>
    </row>
    <row r="17" spans="2:15" ht="12.75">
      <c r="B17" s="5" t="s">
        <v>2</v>
      </c>
      <c r="C17" s="16">
        <f>C2</f>
        <v>0</v>
      </c>
      <c r="D17" s="16">
        <f>D3</f>
        <v>0</v>
      </c>
      <c r="E17" s="16">
        <f>E4</f>
        <v>13</v>
      </c>
      <c r="F17" s="16">
        <f>F5</f>
        <v>0</v>
      </c>
      <c r="G17" s="16">
        <f>G6</f>
        <v>0</v>
      </c>
      <c r="H17" s="16">
        <f>H7</f>
        <v>0</v>
      </c>
      <c r="I17" s="16">
        <f>I8</f>
        <v>1</v>
      </c>
      <c r="J17" s="16">
        <f>J9</f>
        <v>1</v>
      </c>
      <c r="K17" s="17">
        <f>K10</f>
        <v>3</v>
      </c>
      <c r="L17" s="16">
        <f>L11</f>
        <v>0</v>
      </c>
      <c r="M17" s="16">
        <f>M12</f>
        <v>4</v>
      </c>
      <c r="N17" s="16">
        <f>N13</f>
        <v>0</v>
      </c>
      <c r="O17" s="16">
        <f>O14</f>
        <v>15</v>
      </c>
    </row>
    <row r="18" spans="4:5" ht="13.5" thickBot="1">
      <c r="D18" s="18">
        <f>SUM(P2:P14)</f>
        <v>115</v>
      </c>
      <c r="E18" s="27" t="s">
        <v>0</v>
      </c>
    </row>
    <row r="19" spans="4:5" ht="13.5" thickBot="1">
      <c r="D19" s="20">
        <f>SUM(C17:O17)</f>
        <v>37</v>
      </c>
      <c r="E19" s="27" t="s">
        <v>1</v>
      </c>
    </row>
    <row r="21" spans="4:5" ht="12.75">
      <c r="D21" s="21">
        <f>D19/D18</f>
        <v>0.3217391304347826</v>
      </c>
      <c r="E21" s="26" t="s">
        <v>7</v>
      </c>
    </row>
    <row r="23" ht="12.75">
      <c r="B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2010-08-11T17:25:43Z</dcterms:modified>
  <cp:category/>
  <cp:version/>
  <cp:contentType/>
  <cp:contentStatus/>
</cp:coreProperties>
</file>