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45" windowWidth="17490" windowHeight="990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<sst xmlns="http://schemas.openxmlformats.org/spreadsheetml/2006/main" count="45" uniqueCount="19">
  <si>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</si>
  <si>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</si>
  <si>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</si>
  <si>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</si>
  <si>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</si>
  <si>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</si>
  <si>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</si>
  <si>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</si>
  <si>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</si>
  <si>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</si>
  <si>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Southern Piedmont Mesic Forest</t>
  </si>
  <si>
    <t>Southeastern Interior Longleaf Pine Woodland</t>
  </si>
  <si>
    <t>Southern Appalachian Low Elevation Pine Forest</t>
  </si>
  <si>
    <t>Southern Piedmont Dry Oak(-Pine) Forest</t>
  </si>
  <si>
    <t>Central Interior and Appalachian Floodplain Systems</t>
  </si>
  <si>
    <t>Central Interior and Appalachian Riparian Systems</t>
  </si>
  <si>
    <t>Ruderal Forest-Southeast Hardwood and Conifer</t>
  </si>
  <si>
    <t>Managed Tree Plantation-Southeast Conifer and Hardwood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</si>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</sst>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7" sqref="L7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2316</v>
      </c>
      <c r="D1" s="7">
        <v>2351</v>
      </c>
      <c r="E1" s="7">
        <v>2353</v>
      </c>
      <c r="F1" s="7">
        <v>2368</v>
      </c>
      <c r="G1" s="7">
        <v>2471</v>
      </c>
      <c r="H1" s="7">
        <v>2472</v>
      </c>
      <c r="I1" s="7">
        <v>2533</v>
      </c>
      <c r="J1" s="7">
        <v>2535</v>
      </c>
      <c r="K1" s="1" t="s">
        <v>3</v>
      </c>
      <c r="L1" s="19" t="s">
        <v>8</v>
      </c>
    </row>
    <row r="2" spans="1:12" ht="12.75">
      <c r="A2" s="23" t="s">
        <v>10</v>
      </c>
      <c r="B2" s="3">
        <v>2316</v>
      </c>
      <c r="C2" s="11">
        <v>1</v>
      </c>
      <c r="D2" s="7">
        <v>0</v>
      </c>
      <c r="E2" s="7">
        <v>0</v>
      </c>
      <c r="F2" s="7">
        <v>2</v>
      </c>
      <c r="G2" s="7">
        <v>0</v>
      </c>
      <c r="H2" s="7">
        <v>0</v>
      </c>
      <c r="I2" s="7">
        <v>0</v>
      </c>
      <c r="J2" s="7">
        <v>0</v>
      </c>
      <c r="K2" s="9">
        <f aca="true" t="shared" si="0" ref="K2:K9">SUM(C2:J2)</f>
        <v>3</v>
      </c>
      <c r="L2" s="20">
        <f>C2/K2</f>
        <v>0.3333333333333333</v>
      </c>
    </row>
    <row r="3" spans="1:12" ht="12.75">
      <c r="A3" s="23" t="s">
        <v>11</v>
      </c>
      <c r="B3" s="3">
        <v>2351</v>
      </c>
      <c r="C3" s="7">
        <v>0</v>
      </c>
      <c r="D3" s="11">
        <v>0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1</v>
      </c>
      <c r="L3" s="20">
        <f>D3/K3</f>
        <v>0</v>
      </c>
    </row>
    <row r="4" spans="1:12" ht="12.75">
      <c r="A4" s="23" t="s">
        <v>12</v>
      </c>
      <c r="B4" s="3">
        <v>2353</v>
      </c>
      <c r="C4" s="7">
        <v>0</v>
      </c>
      <c r="D4" s="7">
        <v>0</v>
      </c>
      <c r="E4" s="11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9">
        <f t="shared" si="0"/>
        <v>0</v>
      </c>
      <c r="L4" s="20" t="s">
        <v>18</v>
      </c>
    </row>
    <row r="5" spans="1:12" ht="12.75">
      <c r="A5" s="23" t="s">
        <v>13</v>
      </c>
      <c r="B5" s="3">
        <v>2368</v>
      </c>
      <c r="C5" s="7">
        <v>0</v>
      </c>
      <c r="D5" s="7">
        <v>0</v>
      </c>
      <c r="E5" s="7">
        <v>1</v>
      </c>
      <c r="F5" s="11">
        <v>8</v>
      </c>
      <c r="G5" s="7">
        <v>1</v>
      </c>
      <c r="H5" s="7">
        <v>1</v>
      </c>
      <c r="I5" s="7">
        <v>6</v>
      </c>
      <c r="J5" s="7">
        <v>1</v>
      </c>
      <c r="K5" s="9">
        <f t="shared" si="0"/>
        <v>18</v>
      </c>
      <c r="L5" s="20">
        <f>F5/K5</f>
        <v>0.4444444444444444</v>
      </c>
    </row>
    <row r="6" spans="1:12" ht="12.75">
      <c r="A6" s="23" t="s">
        <v>14</v>
      </c>
      <c r="B6" s="3">
        <v>2471</v>
      </c>
      <c r="C6" s="7">
        <v>0</v>
      </c>
      <c r="D6" s="7">
        <v>0</v>
      </c>
      <c r="E6" s="7">
        <v>0</v>
      </c>
      <c r="F6" s="7">
        <v>0</v>
      </c>
      <c r="G6" s="11">
        <v>0</v>
      </c>
      <c r="H6" s="7">
        <v>0</v>
      </c>
      <c r="I6" s="7">
        <v>0</v>
      </c>
      <c r="J6" s="7">
        <v>0</v>
      </c>
      <c r="K6" s="9">
        <f t="shared" si="0"/>
        <v>0</v>
      </c>
      <c r="L6" s="20" t="s">
        <v>18</v>
      </c>
    </row>
    <row r="7" spans="1:12" ht="12.75">
      <c r="A7" s="23" t="s">
        <v>15</v>
      </c>
      <c r="B7" s="3">
        <v>2472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11">
        <v>0</v>
      </c>
      <c r="I7" s="7">
        <v>0</v>
      </c>
      <c r="J7" s="7">
        <v>0</v>
      </c>
      <c r="K7" s="9">
        <f t="shared" si="0"/>
        <v>2</v>
      </c>
      <c r="L7" s="20">
        <f>H7/K7</f>
        <v>0</v>
      </c>
    </row>
    <row r="8" spans="1:12" ht="12.75">
      <c r="A8" s="23" t="s">
        <v>16</v>
      </c>
      <c r="B8" s="3">
        <v>2533</v>
      </c>
      <c r="C8" s="7">
        <v>0</v>
      </c>
      <c r="D8" s="7">
        <v>0</v>
      </c>
      <c r="E8" s="7">
        <v>0</v>
      </c>
      <c r="F8" s="7">
        <v>3</v>
      </c>
      <c r="G8" s="7">
        <v>0</v>
      </c>
      <c r="H8" s="7">
        <v>0</v>
      </c>
      <c r="I8" s="11">
        <v>3</v>
      </c>
      <c r="J8" s="7">
        <v>1</v>
      </c>
      <c r="K8" s="9">
        <f t="shared" si="0"/>
        <v>7</v>
      </c>
      <c r="L8" s="20">
        <f>I8/K8</f>
        <v>0.42857142857142855</v>
      </c>
    </row>
    <row r="9" spans="1:12" ht="12.75">
      <c r="A9" s="23" t="s">
        <v>17</v>
      </c>
      <c r="B9" s="3">
        <v>2535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1</v>
      </c>
      <c r="J9" s="11">
        <v>4</v>
      </c>
      <c r="K9" s="9">
        <f t="shared" si="0"/>
        <v>6</v>
      </c>
      <c r="L9" s="20">
        <f>J9/K9</f>
        <v>0.6666666666666666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1</v>
      </c>
      <c r="D10" s="12">
        <f t="shared" si="1"/>
        <v>0</v>
      </c>
      <c r="E10" s="12">
        <f t="shared" si="1"/>
        <v>1</v>
      </c>
      <c r="F10" s="12">
        <f t="shared" si="1"/>
        <v>17</v>
      </c>
      <c r="G10" s="12">
        <f t="shared" si="1"/>
        <v>1</v>
      </c>
      <c r="H10" s="12">
        <f t="shared" si="1"/>
        <v>1</v>
      </c>
      <c r="I10" s="12">
        <f t="shared" si="1"/>
        <v>10</v>
      </c>
      <c r="J10" s="12">
        <f t="shared" si="1"/>
        <v>6</v>
      </c>
      <c r="K10" s="10"/>
    </row>
    <row r="11" spans="2:10" ht="39" customHeight="1" thickBot="1">
      <c r="B11" s="17" t="s">
        <v>6</v>
      </c>
      <c r="C11" s="18">
        <f>C2/C10</f>
        <v>1</v>
      </c>
      <c r="D11" s="18" t="s">
        <v>18</v>
      </c>
      <c r="E11" s="18">
        <f>E4/E10</f>
        <v>0</v>
      </c>
      <c r="F11" s="18">
        <f>F5/F10</f>
        <v>0.47058823529411764</v>
      </c>
      <c r="G11" s="18">
        <f>G6/G10</f>
        <v>0</v>
      </c>
      <c r="H11" s="18">
        <f>H7/H10</f>
        <v>0</v>
      </c>
      <c r="I11" s="18">
        <f>I8/I10</f>
        <v>0.3</v>
      </c>
      <c r="J11" s="18">
        <f>J9/J10</f>
        <v>0.6666666666666666</v>
      </c>
    </row>
    <row r="12" spans="2:10" ht="12.75">
      <c r="B12" s="4" t="s">
        <v>2</v>
      </c>
      <c r="C12" s="13">
        <f>C2</f>
        <v>1</v>
      </c>
      <c r="D12" s="13">
        <f>D3</f>
        <v>0</v>
      </c>
      <c r="E12" s="13">
        <f>E4</f>
        <v>0</v>
      </c>
      <c r="F12" s="13">
        <f>F5</f>
        <v>8</v>
      </c>
      <c r="G12" s="13">
        <f>G6</f>
        <v>0</v>
      </c>
      <c r="H12" s="13">
        <f>H7</f>
        <v>0</v>
      </c>
      <c r="I12" s="13">
        <f>I8</f>
        <v>3</v>
      </c>
      <c r="J12" s="13">
        <f>J9</f>
        <v>4</v>
      </c>
    </row>
    <row r="13" spans="4:5" ht="13.5" thickBot="1">
      <c r="D13" s="14">
        <f>SUM(K2:K9)</f>
        <v>37</v>
      </c>
      <c r="E13" s="22" t="s">
        <v>0</v>
      </c>
    </row>
    <row r="14" spans="4:5" ht="13.5" thickBot="1">
      <c r="D14" s="15">
        <f>SUM(C12:J12)</f>
        <v>16</v>
      </c>
      <c r="E14" s="22" t="s">
        <v>1</v>
      </c>
    </row>
    <row r="16" spans="4:5" ht="12.75">
      <c r="D16" s="16">
        <f>D14/D13</f>
        <v>0.43243243243243246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7" sqref="L7"/>
    </sheetView>
  </sheetViews>
  <sheetFormatPr defaultColWidth="9.140625" defaultRowHeight="12.75"/>
  <cols>
    <col min="1" max="1" width="26.7109375" style="22" customWidth="1"/>
    <col min="2" max="2" width="14.7109375" style="5" customWidth="1"/>
    <col min="3" max="12" width="8.7109375" style="8" customWidth="1"/>
  </cols>
  <sheetData>
    <row r="1" spans="1:12" ht="99" customHeight="1">
      <c r="A1" s="23" t="s">
        <v>9</v>
      </c>
      <c r="B1" s="3" t="s">
        <v>5</v>
      </c>
      <c r="C1" s="7">
        <v>2316</v>
      </c>
      <c r="D1" s="7">
        <v>2351</v>
      </c>
      <c r="E1" s="7">
        <v>2353</v>
      </c>
      <c r="F1" s="7">
        <v>2368</v>
      </c>
      <c r="G1" s="7">
        <v>2471</v>
      </c>
      <c r="H1" s="7">
        <v>2472</v>
      </c>
      <c r="I1" s="7">
        <v>2533</v>
      </c>
      <c r="J1" s="7">
        <v>2535</v>
      </c>
      <c r="K1" s="1" t="s">
        <v>3</v>
      </c>
      <c r="L1" s="19" t="s">
        <v>8</v>
      </c>
    </row>
    <row r="2" spans="1:12" ht="12.75">
      <c r="A2" s="23" t="s">
        <v>10</v>
      </c>
      <c r="B2" s="3">
        <v>2316</v>
      </c>
      <c r="C2" s="11">
        <v>0</v>
      </c>
      <c r="D2" s="7">
        <v>0</v>
      </c>
      <c r="E2" s="7">
        <v>0</v>
      </c>
      <c r="F2" s="7">
        <v>2</v>
      </c>
      <c r="G2" s="7">
        <v>0</v>
      </c>
      <c r="H2" s="7">
        <v>0</v>
      </c>
      <c r="I2" s="7">
        <v>1</v>
      </c>
      <c r="J2" s="7">
        <v>0</v>
      </c>
      <c r="K2" s="9">
        <f aca="true" t="shared" si="0" ref="K2:K9">SUM(C2:J2)</f>
        <v>3</v>
      </c>
      <c r="L2" s="20">
        <f>C2/K2</f>
        <v>0</v>
      </c>
    </row>
    <row r="3" spans="1:12" ht="12.75">
      <c r="A3" s="23" t="s">
        <v>11</v>
      </c>
      <c r="B3" s="3">
        <v>2351</v>
      </c>
      <c r="C3" s="7">
        <v>0</v>
      </c>
      <c r="D3" s="11">
        <v>0</v>
      </c>
      <c r="E3" s="7">
        <v>0</v>
      </c>
      <c r="F3" s="7">
        <v>1</v>
      </c>
      <c r="G3" s="7">
        <v>0</v>
      </c>
      <c r="H3" s="7">
        <v>0</v>
      </c>
      <c r="I3" s="7">
        <v>0</v>
      </c>
      <c r="J3" s="7">
        <v>0</v>
      </c>
      <c r="K3" s="9">
        <f t="shared" si="0"/>
        <v>1</v>
      </c>
      <c r="L3" s="20">
        <f>D3/K3</f>
        <v>0</v>
      </c>
    </row>
    <row r="4" spans="1:12" ht="12.75">
      <c r="A4" s="23" t="s">
        <v>12</v>
      </c>
      <c r="B4" s="3">
        <v>2353</v>
      </c>
      <c r="C4" s="7">
        <v>0</v>
      </c>
      <c r="D4" s="7">
        <v>0</v>
      </c>
      <c r="E4" s="11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9">
        <f t="shared" si="0"/>
        <v>0</v>
      </c>
      <c r="L4" s="20" t="s">
        <v>18</v>
      </c>
    </row>
    <row r="5" spans="1:12" ht="12.75">
      <c r="A5" s="23" t="s">
        <v>13</v>
      </c>
      <c r="B5" s="3">
        <v>2368</v>
      </c>
      <c r="C5" s="7">
        <v>0</v>
      </c>
      <c r="D5" s="7">
        <v>0</v>
      </c>
      <c r="E5" s="7">
        <v>0</v>
      </c>
      <c r="F5" s="11">
        <v>10</v>
      </c>
      <c r="G5" s="7">
        <v>0</v>
      </c>
      <c r="H5" s="7">
        <v>1</v>
      </c>
      <c r="I5" s="7">
        <v>6</v>
      </c>
      <c r="J5" s="7">
        <v>1</v>
      </c>
      <c r="K5" s="9">
        <f t="shared" si="0"/>
        <v>18</v>
      </c>
      <c r="L5" s="20">
        <f>F5/K5</f>
        <v>0.5555555555555556</v>
      </c>
    </row>
    <row r="6" spans="1:12" ht="12.75">
      <c r="A6" s="23" t="s">
        <v>14</v>
      </c>
      <c r="B6" s="3">
        <v>2471</v>
      </c>
      <c r="C6" s="7">
        <v>0</v>
      </c>
      <c r="D6" s="7">
        <v>0</v>
      </c>
      <c r="E6" s="7">
        <v>0</v>
      </c>
      <c r="F6" s="7">
        <v>0</v>
      </c>
      <c r="G6" s="11">
        <v>0</v>
      </c>
      <c r="H6" s="7">
        <v>0</v>
      </c>
      <c r="I6" s="7">
        <v>0</v>
      </c>
      <c r="J6" s="7">
        <v>0</v>
      </c>
      <c r="K6" s="9">
        <f t="shared" si="0"/>
        <v>0</v>
      </c>
      <c r="L6" s="20" t="s">
        <v>18</v>
      </c>
    </row>
    <row r="7" spans="1:12" ht="12.75">
      <c r="A7" s="23" t="s">
        <v>15</v>
      </c>
      <c r="B7" s="3">
        <v>2472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11">
        <v>0</v>
      </c>
      <c r="I7" s="7">
        <v>1</v>
      </c>
      <c r="J7" s="7">
        <v>0</v>
      </c>
      <c r="K7" s="9">
        <f t="shared" si="0"/>
        <v>2</v>
      </c>
      <c r="L7" s="20">
        <f>H7/K7</f>
        <v>0</v>
      </c>
    </row>
    <row r="8" spans="1:12" ht="12.75">
      <c r="A8" s="23" t="s">
        <v>16</v>
      </c>
      <c r="B8" s="3">
        <v>2533</v>
      </c>
      <c r="C8" s="7">
        <v>0</v>
      </c>
      <c r="D8" s="7">
        <v>0</v>
      </c>
      <c r="E8" s="7">
        <v>0</v>
      </c>
      <c r="F8" s="7">
        <v>5</v>
      </c>
      <c r="G8" s="7">
        <v>0</v>
      </c>
      <c r="H8" s="7">
        <v>0</v>
      </c>
      <c r="I8" s="11">
        <v>2</v>
      </c>
      <c r="J8" s="7">
        <v>0</v>
      </c>
      <c r="K8" s="9">
        <f t="shared" si="0"/>
        <v>7</v>
      </c>
      <c r="L8" s="20">
        <f>I8/K8</f>
        <v>0.2857142857142857</v>
      </c>
    </row>
    <row r="9" spans="1:12" ht="12.75">
      <c r="A9" s="23" t="s">
        <v>17</v>
      </c>
      <c r="B9" s="3">
        <v>2535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1</v>
      </c>
      <c r="J9" s="11">
        <v>4</v>
      </c>
      <c r="K9" s="9">
        <f t="shared" si="0"/>
        <v>6</v>
      </c>
      <c r="L9" s="20">
        <f>J9/K9</f>
        <v>0.6666666666666666</v>
      </c>
    </row>
    <row r="10" spans="1:11" ht="39" customHeight="1" thickBot="1">
      <c r="A10" s="23"/>
      <c r="B10" s="2" t="s">
        <v>4</v>
      </c>
      <c r="C10" s="12">
        <f aca="true" t="shared" si="1" ref="C10:J10">SUM(C2:C9)</f>
        <v>0</v>
      </c>
      <c r="D10" s="12">
        <f t="shared" si="1"/>
        <v>0</v>
      </c>
      <c r="E10" s="12">
        <f t="shared" si="1"/>
        <v>0</v>
      </c>
      <c r="F10" s="12">
        <f t="shared" si="1"/>
        <v>20</v>
      </c>
      <c r="G10" s="12">
        <f t="shared" si="1"/>
        <v>0</v>
      </c>
      <c r="H10" s="12">
        <f t="shared" si="1"/>
        <v>1</v>
      </c>
      <c r="I10" s="12">
        <f t="shared" si="1"/>
        <v>11</v>
      </c>
      <c r="J10" s="12">
        <f t="shared" si="1"/>
        <v>5</v>
      </c>
      <c r="K10" s="10"/>
    </row>
    <row r="11" spans="2:10" ht="39" customHeight="1" thickBot="1">
      <c r="B11" s="17" t="s">
        <v>6</v>
      </c>
      <c r="C11" s="18" t="s">
        <v>18</v>
      </c>
      <c r="D11" s="18" t="s">
        <v>18</v>
      </c>
      <c r="E11" s="18" t="s">
        <v>18</v>
      </c>
      <c r="F11" s="18">
        <f>F5/F10</f>
        <v>0.5</v>
      </c>
      <c r="G11" s="18" t="s">
        <v>18</v>
      </c>
      <c r="H11" s="18">
        <f>H7/H10</f>
        <v>0</v>
      </c>
      <c r="I11" s="18">
        <f>I8/I10</f>
        <v>0.18181818181818182</v>
      </c>
      <c r="J11" s="18">
        <f>J9/J10</f>
        <v>0.8</v>
      </c>
    </row>
    <row r="12" spans="2:10" ht="12.75">
      <c r="B12" s="4" t="s">
        <v>2</v>
      </c>
      <c r="C12" s="13">
        <f>C2</f>
        <v>0</v>
      </c>
      <c r="D12" s="13">
        <f>D3</f>
        <v>0</v>
      </c>
      <c r="E12" s="13">
        <f>E4</f>
        <v>0</v>
      </c>
      <c r="F12" s="13">
        <f>F5</f>
        <v>10</v>
      </c>
      <c r="G12" s="13">
        <f>G6</f>
        <v>0</v>
      </c>
      <c r="H12" s="13">
        <f>H7</f>
        <v>0</v>
      </c>
      <c r="I12" s="13">
        <f>I8</f>
        <v>2</v>
      </c>
      <c r="J12" s="13">
        <f>J9</f>
        <v>4</v>
      </c>
    </row>
    <row r="13" spans="4:5" ht="13.5" thickBot="1">
      <c r="D13" s="14">
        <f>SUM(K2:K9)</f>
        <v>37</v>
      </c>
      <c r="E13" s="22" t="s">
        <v>0</v>
      </c>
    </row>
    <row r="14" spans="4:5" ht="13.5" thickBot="1">
      <c r="D14" s="15">
        <f>SUM(C12:J12)</f>
        <v>16</v>
      </c>
      <c r="E14" s="22" t="s">
        <v>1</v>
      </c>
    </row>
    <row r="16" spans="4:5" ht="12.75">
      <c r="D16" s="16">
        <f>D14/D13</f>
        <v>0.43243243243243246</v>
      </c>
      <c r="E16" s="21" t="s">
        <v>7</v>
      </c>
    </row>
    <row r="18" ht="12.75">
      <c r="B18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2010-08-11T17:33:42Z</dcterms:modified>
  <cp:category/>
  <cp:version/>
  <cp:contentType/>
  <cp:contentStatus/>
</cp:coreProperties>
</file>