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20" windowWidth="17490" windowHeight="1015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<sst xmlns="http://schemas.openxmlformats.org/spreadsheetml/2006/main" count="50" uniqueCount="22">
  <si>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</si>
  <si>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</si>
  <si>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</si>
  <si>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</si>
  <si>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</si>
  <si>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</si>
  <si>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</si>
  <si>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</si>
  <si>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</si>
  <si>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</si>
  <si>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Introduced Upland Vegetation - Treed</t>
  </si>
  <si>
    <t>Southern Interior Low Plateau Dry Oak Forest</t>
  </si>
  <si>
    <t>Southern Appalachian Northern Hardwood Forest</t>
  </si>
  <si>
    <t>Southern Appalachian Oak Forest</t>
  </si>
  <si>
    <t>Allegheny-Cumberland Dry Oak Forest and Woodland</t>
  </si>
  <si>
    <t>Southern and Central Appalachian Cove Forest</t>
  </si>
  <si>
    <t>South-Central Interior Mesophytic Forest</t>
  </si>
  <si>
    <t>Central Interior and Appalachian Floodplain Systems</t>
  </si>
  <si>
    <t>Central Interior and Appalachian Riparian Systems</t>
  </si>
  <si>
    <t>Ruderal Forest-Northern and Central Hardwood and Conifer</t>
  </si>
  <si>
    <t>Managed Tree Plantation-Northern and Central Hardwood and Conifer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</si>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</sst>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22" sqref="AB2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2187</v>
      </c>
      <c r="D1" s="8">
        <v>2305</v>
      </c>
      <c r="E1" s="8">
        <v>2309</v>
      </c>
      <c r="F1" s="8">
        <v>2315</v>
      </c>
      <c r="G1" s="8">
        <v>2317</v>
      </c>
      <c r="H1" s="8">
        <v>2318</v>
      </c>
      <c r="I1" s="8">
        <v>2321</v>
      </c>
      <c r="J1" s="8">
        <v>2471</v>
      </c>
      <c r="K1" s="8">
        <v>2472</v>
      </c>
      <c r="L1" s="8">
        <v>2532</v>
      </c>
      <c r="M1" s="8">
        <v>2534</v>
      </c>
      <c r="N1" s="2" t="s">
        <v>3</v>
      </c>
      <c r="O1" s="24" t="s">
        <v>8</v>
      </c>
    </row>
    <row r="2" spans="1:15" ht="12.75">
      <c r="A2" s="28" t="s">
        <v>10</v>
      </c>
      <c r="B2" s="4">
        <v>2187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1</v>
      </c>
      <c r="O2" s="25">
        <f>C2/N2</f>
        <v>0</v>
      </c>
    </row>
    <row r="3" spans="1:15" ht="12.75">
      <c r="A3" s="28" t="s">
        <v>11</v>
      </c>
      <c r="B3" s="4">
        <v>2305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0</v>
      </c>
    </row>
    <row r="4" spans="1:15" ht="12.75">
      <c r="A4" s="28" t="s">
        <v>12</v>
      </c>
      <c r="B4" s="4">
        <v>2309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0.5</v>
      </c>
    </row>
    <row r="5" spans="1:15" ht="12.75">
      <c r="A5" s="28" t="s">
        <v>13</v>
      </c>
      <c r="B5" s="4">
        <v>2315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1</v>
      </c>
      <c r="O5" s="25">
        <f>F5/N5</f>
        <v>0</v>
      </c>
    </row>
    <row r="6" spans="1:15" ht="12.75">
      <c r="A6" s="28" t="s">
        <v>14</v>
      </c>
      <c r="B6" s="4">
        <v>2317</v>
      </c>
      <c r="C6" s="8">
        <v>0</v>
      </c>
      <c r="D6" s="8">
        <v>0</v>
      </c>
      <c r="E6" s="8">
        <v>0</v>
      </c>
      <c r="F6" s="8">
        <v>0</v>
      </c>
      <c r="G6" s="13">
        <v>22</v>
      </c>
      <c r="H6" s="8">
        <v>0</v>
      </c>
      <c r="I6" s="8">
        <v>7</v>
      </c>
      <c r="J6" s="8">
        <v>0</v>
      </c>
      <c r="K6" s="8">
        <v>0</v>
      </c>
      <c r="L6" s="8">
        <v>3</v>
      </c>
      <c r="M6" s="8">
        <v>0</v>
      </c>
      <c r="N6" s="10">
        <f t="shared" si="0"/>
        <v>32</v>
      </c>
      <c r="O6" s="25">
        <f>G6/N6</f>
        <v>0.6875</v>
      </c>
    </row>
    <row r="7" spans="1:15" ht="12.75">
      <c r="A7" s="28" t="s">
        <v>15</v>
      </c>
      <c r="B7" s="4">
        <v>2318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16</v>
      </c>
      <c r="B8" s="4">
        <v>2321</v>
      </c>
      <c r="C8" s="8">
        <v>0</v>
      </c>
      <c r="D8" s="8">
        <v>0</v>
      </c>
      <c r="E8" s="8">
        <v>1</v>
      </c>
      <c r="F8" s="8">
        <v>0</v>
      </c>
      <c r="G8" s="8">
        <v>5</v>
      </c>
      <c r="H8" s="8">
        <v>1</v>
      </c>
      <c r="I8" s="13">
        <v>17</v>
      </c>
      <c r="J8" s="8">
        <v>0</v>
      </c>
      <c r="K8" s="8">
        <v>0</v>
      </c>
      <c r="L8" s="8">
        <v>2</v>
      </c>
      <c r="M8" s="8">
        <v>1</v>
      </c>
      <c r="N8" s="10">
        <f t="shared" si="0"/>
        <v>27</v>
      </c>
      <c r="O8" s="25">
        <f>I8/N8</f>
        <v>0.6296296296296297</v>
      </c>
    </row>
    <row r="9" spans="1:15" ht="12.75">
      <c r="A9" s="28" t="s">
        <v>17</v>
      </c>
      <c r="B9" s="4">
        <v>2471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2</v>
      </c>
      <c r="O9" s="25">
        <f>J9/N9</f>
        <v>0</v>
      </c>
    </row>
    <row r="10" spans="1:15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1</v>
      </c>
      <c r="O10" s="25">
        <f>K10/N10</f>
        <v>0</v>
      </c>
    </row>
    <row r="11" spans="1:15" s="1" customFormat="1" ht="12.75">
      <c r="A11" s="29" t="s">
        <v>19</v>
      </c>
      <c r="B11" s="4">
        <v>2532</v>
      </c>
      <c r="C11" s="8">
        <v>0</v>
      </c>
      <c r="D11" s="8">
        <v>0</v>
      </c>
      <c r="E11" s="8">
        <v>0</v>
      </c>
      <c r="F11" s="8">
        <v>1</v>
      </c>
      <c r="G11" s="8">
        <v>3</v>
      </c>
      <c r="H11" s="8">
        <v>0</v>
      </c>
      <c r="I11" s="8">
        <v>2</v>
      </c>
      <c r="J11" s="8">
        <v>0</v>
      </c>
      <c r="K11" s="8">
        <v>0</v>
      </c>
      <c r="L11" s="13">
        <v>2</v>
      </c>
      <c r="M11" s="8">
        <v>0</v>
      </c>
      <c r="N11" s="11">
        <f t="shared" si="0"/>
        <v>8</v>
      </c>
      <c r="O11" s="25">
        <f>L11/N11</f>
        <v>0.25</v>
      </c>
    </row>
    <row r="12" spans="1:15" ht="12.75">
      <c r="A12" s="28" t="s">
        <v>20</v>
      </c>
      <c r="B12" s="4">
        <v>2534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2</v>
      </c>
      <c r="N12" s="10">
        <f t="shared" si="0"/>
        <v>4</v>
      </c>
      <c r="O12" s="25">
        <f>M12/N12</f>
        <v>0.5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0</v>
      </c>
      <c r="E13" s="14">
        <f t="shared" si="1"/>
        <v>2</v>
      </c>
      <c r="F13" s="14">
        <f t="shared" si="1"/>
        <v>1</v>
      </c>
      <c r="G13" s="14">
        <f t="shared" si="1"/>
        <v>32</v>
      </c>
      <c r="H13" s="14">
        <f t="shared" si="1"/>
        <v>1</v>
      </c>
      <c r="I13" s="14">
        <f t="shared" si="1"/>
        <v>34</v>
      </c>
      <c r="J13" s="14">
        <f t="shared" si="1"/>
        <v>0</v>
      </c>
      <c r="K13" s="14">
        <f t="shared" si="1"/>
        <v>0</v>
      </c>
      <c r="L13" s="15">
        <f t="shared" si="1"/>
        <v>7</v>
      </c>
      <c r="M13" s="14">
        <f t="shared" si="1"/>
        <v>3</v>
      </c>
      <c r="N13" s="12"/>
    </row>
    <row r="14" spans="2:13" ht="39" customHeight="1" thickBot="1">
      <c r="B14" s="22" t="s">
        <v>6</v>
      </c>
      <c r="C14" s="23" t="s">
        <v>21</v>
      </c>
      <c r="D14" s="23" t="s">
        <v>21</v>
      </c>
      <c r="E14" s="23">
        <f>E4/E13</f>
        <v>0.5</v>
      </c>
      <c r="F14" s="23">
        <f>F5/F13</f>
        <v>0</v>
      </c>
      <c r="G14" s="23">
        <f>G6/G13</f>
        <v>0.6875</v>
      </c>
      <c r="H14" s="23">
        <f>H7/H13</f>
        <v>0</v>
      </c>
      <c r="I14" s="23">
        <f>I8/I13</f>
        <v>0.5</v>
      </c>
      <c r="J14" s="23" t="s">
        <v>21</v>
      </c>
      <c r="K14" s="23" t="s">
        <v>21</v>
      </c>
      <c r="L14" s="23">
        <f>L11/L13</f>
        <v>0.2857142857142857</v>
      </c>
      <c r="M14" s="23">
        <f>M12/M13</f>
        <v>0.6666666666666666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1</v>
      </c>
      <c r="F15" s="16">
        <f>F5</f>
        <v>0</v>
      </c>
      <c r="G15" s="16">
        <f>G6</f>
        <v>22</v>
      </c>
      <c r="H15" s="16">
        <f>H7</f>
        <v>0</v>
      </c>
      <c r="I15" s="16">
        <f>I8</f>
        <v>17</v>
      </c>
      <c r="J15" s="16">
        <f>J9</f>
        <v>0</v>
      </c>
      <c r="K15" s="16">
        <f>K10</f>
        <v>0</v>
      </c>
      <c r="L15" s="17">
        <f>L11</f>
        <v>2</v>
      </c>
      <c r="M15" s="16">
        <f>M12</f>
        <v>2</v>
      </c>
    </row>
    <row r="16" spans="4:5" ht="13.5" thickBot="1">
      <c r="D16" s="18">
        <f>SUM(N2:N12)</f>
        <v>80</v>
      </c>
      <c r="E16" s="27" t="s">
        <v>0</v>
      </c>
    </row>
    <row r="17" spans="4:5" ht="13.5" thickBot="1">
      <c r="D17" s="20">
        <f>SUM(C15:M15)</f>
        <v>44</v>
      </c>
      <c r="E17" s="27" t="s">
        <v>1</v>
      </c>
    </row>
    <row r="19" spans="4:5" ht="12.75">
      <c r="D19" s="21">
        <f>D17/D16</f>
        <v>0.55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9" sqref="L29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2187</v>
      </c>
      <c r="D1" s="8">
        <v>2305</v>
      </c>
      <c r="E1" s="8">
        <v>2309</v>
      </c>
      <c r="F1" s="8">
        <v>2315</v>
      </c>
      <c r="G1" s="8">
        <v>2317</v>
      </c>
      <c r="H1" s="8">
        <v>2318</v>
      </c>
      <c r="I1" s="8">
        <v>2321</v>
      </c>
      <c r="J1" s="8">
        <v>2471</v>
      </c>
      <c r="K1" s="8">
        <v>2472</v>
      </c>
      <c r="L1" s="8">
        <v>2532</v>
      </c>
      <c r="M1" s="8">
        <v>2534</v>
      </c>
      <c r="N1" s="2" t="s">
        <v>3</v>
      </c>
      <c r="O1" s="24" t="s">
        <v>8</v>
      </c>
    </row>
    <row r="2" spans="1:15" ht="12.75">
      <c r="A2" s="28" t="s">
        <v>10</v>
      </c>
      <c r="B2" s="4">
        <v>2187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1</v>
      </c>
      <c r="O2" s="25">
        <f>C2/N2</f>
        <v>0</v>
      </c>
    </row>
    <row r="3" spans="1:15" ht="12.75">
      <c r="A3" s="28" t="s">
        <v>11</v>
      </c>
      <c r="B3" s="4">
        <v>2305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0</v>
      </c>
    </row>
    <row r="4" spans="1:15" ht="12.75">
      <c r="A4" s="28" t="s">
        <v>12</v>
      </c>
      <c r="B4" s="4">
        <v>2309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0</v>
      </c>
    </row>
    <row r="5" spans="1:15" ht="12.75">
      <c r="A5" s="28" t="s">
        <v>13</v>
      </c>
      <c r="B5" s="4">
        <v>2315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1</v>
      </c>
      <c r="O5" s="25">
        <f>F5/N5</f>
        <v>0</v>
      </c>
    </row>
    <row r="6" spans="1:15" ht="12.75">
      <c r="A6" s="28" t="s">
        <v>14</v>
      </c>
      <c r="B6" s="4">
        <v>2317</v>
      </c>
      <c r="C6" s="8">
        <v>0</v>
      </c>
      <c r="D6" s="8">
        <v>0</v>
      </c>
      <c r="E6" s="8">
        <v>0</v>
      </c>
      <c r="F6" s="8">
        <v>0</v>
      </c>
      <c r="G6" s="13">
        <v>24</v>
      </c>
      <c r="H6" s="8">
        <v>0</v>
      </c>
      <c r="I6" s="8">
        <v>7</v>
      </c>
      <c r="J6" s="8">
        <v>0</v>
      </c>
      <c r="K6" s="8">
        <v>0</v>
      </c>
      <c r="L6" s="8">
        <v>1</v>
      </c>
      <c r="M6" s="8">
        <v>0</v>
      </c>
      <c r="N6" s="10">
        <f t="shared" si="0"/>
        <v>32</v>
      </c>
      <c r="O6" s="25">
        <f>G6/N6</f>
        <v>0.75</v>
      </c>
    </row>
    <row r="7" spans="1:15" ht="12.75">
      <c r="A7" s="28" t="s">
        <v>15</v>
      </c>
      <c r="B7" s="4">
        <v>2318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16</v>
      </c>
      <c r="B8" s="4">
        <v>2321</v>
      </c>
      <c r="C8" s="8">
        <v>0</v>
      </c>
      <c r="D8" s="8">
        <v>1</v>
      </c>
      <c r="E8" s="8">
        <v>0</v>
      </c>
      <c r="F8" s="8">
        <v>0</v>
      </c>
      <c r="G8" s="8">
        <v>6</v>
      </c>
      <c r="H8" s="8">
        <v>1</v>
      </c>
      <c r="I8" s="13">
        <v>19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27</v>
      </c>
      <c r="O8" s="25">
        <f>I8/N8</f>
        <v>0.7037037037037037</v>
      </c>
    </row>
    <row r="9" spans="1:15" ht="12.75">
      <c r="A9" s="28" t="s">
        <v>17</v>
      </c>
      <c r="B9" s="4">
        <v>2471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2</v>
      </c>
      <c r="O9" s="25">
        <f>J9/N9</f>
        <v>0</v>
      </c>
    </row>
    <row r="10" spans="1:15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1</v>
      </c>
      <c r="O10" s="25">
        <f>K10/N10</f>
        <v>0</v>
      </c>
    </row>
    <row r="11" spans="1:15" s="1" customFormat="1" ht="12.75">
      <c r="A11" s="29" t="s">
        <v>19</v>
      </c>
      <c r="B11" s="4">
        <v>2532</v>
      </c>
      <c r="C11" s="8">
        <v>0</v>
      </c>
      <c r="D11" s="8">
        <v>0</v>
      </c>
      <c r="E11" s="8">
        <v>0</v>
      </c>
      <c r="F11" s="8">
        <v>1</v>
      </c>
      <c r="G11" s="8">
        <v>7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11">
        <f t="shared" si="0"/>
        <v>8</v>
      </c>
      <c r="O11" s="25">
        <f>L11/N11</f>
        <v>0</v>
      </c>
    </row>
    <row r="12" spans="1:15" ht="12.75">
      <c r="A12" s="28" t="s">
        <v>20</v>
      </c>
      <c r="B12" s="4">
        <v>2534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2</v>
      </c>
      <c r="J12" s="8">
        <v>0</v>
      </c>
      <c r="K12" s="8">
        <v>0</v>
      </c>
      <c r="L12" s="8">
        <v>0</v>
      </c>
      <c r="M12" s="13">
        <v>1</v>
      </c>
      <c r="N12" s="10">
        <f t="shared" si="0"/>
        <v>4</v>
      </c>
      <c r="O12" s="25">
        <f>M12/N12</f>
        <v>0.25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1</v>
      </c>
      <c r="E13" s="14">
        <f t="shared" si="1"/>
        <v>0</v>
      </c>
      <c r="F13" s="14">
        <f t="shared" si="1"/>
        <v>2</v>
      </c>
      <c r="G13" s="14">
        <f t="shared" si="1"/>
        <v>40</v>
      </c>
      <c r="H13" s="14">
        <f t="shared" si="1"/>
        <v>1</v>
      </c>
      <c r="I13" s="14">
        <f t="shared" si="1"/>
        <v>34</v>
      </c>
      <c r="J13" s="14">
        <f t="shared" si="1"/>
        <v>0</v>
      </c>
      <c r="K13" s="14">
        <f t="shared" si="1"/>
        <v>0</v>
      </c>
      <c r="L13" s="15">
        <f t="shared" si="1"/>
        <v>1</v>
      </c>
      <c r="M13" s="14">
        <f t="shared" si="1"/>
        <v>1</v>
      </c>
      <c r="N13" s="12"/>
    </row>
    <row r="14" spans="2:13" ht="39" customHeight="1" thickBot="1">
      <c r="B14" s="22" t="s">
        <v>6</v>
      </c>
      <c r="C14" s="23" t="s">
        <v>21</v>
      </c>
      <c r="D14" s="23">
        <f>D3/D13</f>
        <v>0</v>
      </c>
      <c r="E14" s="23" t="s">
        <v>21</v>
      </c>
      <c r="F14" s="23">
        <f>F5/F13</f>
        <v>0</v>
      </c>
      <c r="G14" s="23">
        <f>G6/G13</f>
        <v>0.6</v>
      </c>
      <c r="H14" s="23">
        <f>H7/H13</f>
        <v>0</v>
      </c>
      <c r="I14" s="23">
        <f>I8/I13</f>
        <v>0.5588235294117647</v>
      </c>
      <c r="J14" s="23" t="s">
        <v>21</v>
      </c>
      <c r="K14" s="23" t="s">
        <v>21</v>
      </c>
      <c r="L14" s="23">
        <f>L11/L13</f>
        <v>0</v>
      </c>
      <c r="M14" s="23">
        <f>M12/M13</f>
        <v>1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0</v>
      </c>
      <c r="F15" s="16">
        <f>F5</f>
        <v>0</v>
      </c>
      <c r="G15" s="16">
        <f>G6</f>
        <v>24</v>
      </c>
      <c r="H15" s="16">
        <f>H7</f>
        <v>0</v>
      </c>
      <c r="I15" s="16">
        <f>I8</f>
        <v>19</v>
      </c>
      <c r="J15" s="16">
        <f>J9</f>
        <v>0</v>
      </c>
      <c r="K15" s="16">
        <f>K10</f>
        <v>0</v>
      </c>
      <c r="L15" s="17">
        <f>L11</f>
        <v>0</v>
      </c>
      <c r="M15" s="16">
        <f>M12</f>
        <v>1</v>
      </c>
    </row>
    <row r="16" spans="4:5" ht="13.5" thickBot="1">
      <c r="D16" s="18">
        <f>SUM(N2:N12)</f>
        <v>80</v>
      </c>
      <c r="E16" s="27" t="s">
        <v>0</v>
      </c>
    </row>
    <row r="17" spans="4:5" ht="13.5" thickBot="1">
      <c r="D17" s="20">
        <f>SUM(C15:M15)</f>
        <v>44</v>
      </c>
      <c r="E17" s="27" t="s">
        <v>1</v>
      </c>
    </row>
    <row r="19" spans="4:5" ht="12.75">
      <c r="D19" s="21">
        <f>D17/D16</f>
        <v>0.55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2010-08-11T17:32:25Z</dcterms:modified>
  <cp:category/>
  <cp:version/>
  <cp:contentType/>
  <cp:contentStatus/>
</cp:coreProperties>
</file>