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<sst xmlns="http://schemas.openxmlformats.org/spreadsheetml/2006/main" count="55" uniqueCount="22">
  <si>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</si>
  <si>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</si>
  <si>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</si>
  <si>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</si>
  <si>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</si>
  <si>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</si>
  <si>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</si>
  <si>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</si>
  <si>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</si>
  <si>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</si>
  <si>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Introduced Upland Vegetation - Treed</t>
  </si>
  <si>
    <t>Ruderal Upland-Treed</t>
  </si>
  <si>
    <t>Southern Interior Low Plateau Dry Oak Forest</t>
  </si>
  <si>
    <t>Allegheny-Cumberland Dry Oak Forest and Woodland</t>
  </si>
  <si>
    <t>South-Central Interior Mesophytic Forest</t>
  </si>
  <si>
    <t>Southern Coastal Plain Dry Upland Hardwood Forest</t>
  </si>
  <si>
    <t>Southern Appalachian Low Elevation Pine Forest</t>
  </si>
  <si>
    <t>Eastern Highland Rim Prairie and Barrens</t>
  </si>
  <si>
    <t>Central Interior and Appalachian Riparian Systems</t>
  </si>
  <si>
    <t>Ruderal Forest-Northern and Central Hardwood and Conifer</t>
  </si>
  <si>
    <t>Managed Tree Plantation-Northern and Central Hardwood and Conifer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</si>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</sst>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6" sqref="M26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2187</v>
      </c>
      <c r="D1" s="8">
        <v>2194</v>
      </c>
      <c r="E1" s="8">
        <v>2305</v>
      </c>
      <c r="F1" s="8">
        <v>2317</v>
      </c>
      <c r="G1" s="8">
        <v>2321</v>
      </c>
      <c r="H1" s="8">
        <v>2330</v>
      </c>
      <c r="I1" s="8">
        <v>2353</v>
      </c>
      <c r="J1" s="8">
        <v>2417</v>
      </c>
      <c r="K1" s="8">
        <v>2472</v>
      </c>
      <c r="L1" s="8">
        <v>2532</v>
      </c>
      <c r="M1" s="8">
        <v>2534</v>
      </c>
      <c r="N1" s="2" t="s">
        <v>3</v>
      </c>
      <c r="O1" s="24" t="s">
        <v>8</v>
      </c>
    </row>
    <row r="2" spans="1:15" ht="12.75">
      <c r="A2" s="28" t="s">
        <v>10</v>
      </c>
      <c r="B2" s="4">
        <v>2187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1</v>
      </c>
      <c r="O2" s="25">
        <f>C2/N2</f>
        <v>1</v>
      </c>
    </row>
    <row r="3" spans="1:15" ht="12.75">
      <c r="A3" s="28" t="s">
        <v>11</v>
      </c>
      <c r="B3" s="4">
        <v>2194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0</v>
      </c>
      <c r="O3" s="25" t="s">
        <v>21</v>
      </c>
    </row>
    <row r="4" spans="1:15" ht="12.75">
      <c r="A4" s="28" t="s">
        <v>12</v>
      </c>
      <c r="B4" s="4">
        <v>2305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2</v>
      </c>
      <c r="O4" s="25">
        <f>E4/N4</f>
        <v>1</v>
      </c>
    </row>
    <row r="5" spans="1:15" ht="12.75">
      <c r="A5" s="28" t="s">
        <v>13</v>
      </c>
      <c r="B5" s="4">
        <v>2317</v>
      </c>
      <c r="C5" s="8">
        <v>0</v>
      </c>
      <c r="D5" s="8">
        <v>2</v>
      </c>
      <c r="E5" s="8">
        <v>0</v>
      </c>
      <c r="F5" s="13">
        <v>16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18</v>
      </c>
      <c r="O5" s="25">
        <f>F5/N5</f>
        <v>0.8888888888888888</v>
      </c>
    </row>
    <row r="6" spans="1:15" ht="12.75">
      <c r="A6" s="28" t="s">
        <v>14</v>
      </c>
      <c r="B6" s="4">
        <v>2321</v>
      </c>
      <c r="C6" s="8">
        <v>0</v>
      </c>
      <c r="D6" s="8">
        <v>0</v>
      </c>
      <c r="E6" s="8">
        <v>0</v>
      </c>
      <c r="F6" s="8">
        <v>0</v>
      </c>
      <c r="G6" s="13">
        <v>4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5</v>
      </c>
      <c r="O6" s="25">
        <f>G6/N6</f>
        <v>0.8</v>
      </c>
    </row>
    <row r="7" spans="1:15" ht="12.75">
      <c r="A7" s="28" t="s">
        <v>15</v>
      </c>
      <c r="B7" s="4">
        <v>2330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0</v>
      </c>
      <c r="O7" s="25" t="s">
        <v>21</v>
      </c>
    </row>
    <row r="8" spans="1:15" ht="12.75">
      <c r="A8" s="28" t="s">
        <v>16</v>
      </c>
      <c r="B8" s="4">
        <v>2353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</v>
      </c>
      <c r="O8" s="25">
        <f>I8/N8</f>
        <v>1</v>
      </c>
    </row>
    <row r="9" spans="1:15" ht="12.75">
      <c r="A9" s="28" t="s">
        <v>17</v>
      </c>
      <c r="B9" s="4">
        <v>2417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1</v>
      </c>
      <c r="O9" s="25">
        <f>J9/N9</f>
        <v>0</v>
      </c>
    </row>
    <row r="10" spans="1:15" ht="12.75">
      <c r="A10" s="28" t="s">
        <v>18</v>
      </c>
      <c r="B10" s="4">
        <v>2472</v>
      </c>
      <c r="C10" s="8">
        <v>0</v>
      </c>
      <c r="D10" s="8">
        <v>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3</v>
      </c>
      <c r="O10" s="25">
        <f>K10/N10</f>
        <v>0</v>
      </c>
    </row>
    <row r="11" spans="1:15" s="1" customFormat="1" ht="12.75">
      <c r="A11" s="29" t="s">
        <v>19</v>
      </c>
      <c r="B11" s="4">
        <v>2532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11">
        <f t="shared" si="0"/>
        <v>2</v>
      </c>
      <c r="O11" s="25">
        <f>L11/N11</f>
        <v>1</v>
      </c>
    </row>
    <row r="12" spans="1:15" ht="12.75">
      <c r="A12" s="28" t="s">
        <v>20</v>
      </c>
      <c r="B12" s="4">
        <v>2534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0</v>
      </c>
      <c r="O12" s="25" t="s">
        <v>21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1</v>
      </c>
      <c r="D13" s="14">
        <f t="shared" si="1"/>
        <v>5</v>
      </c>
      <c r="E13" s="14">
        <f t="shared" si="1"/>
        <v>3</v>
      </c>
      <c r="F13" s="14">
        <f t="shared" si="1"/>
        <v>16</v>
      </c>
      <c r="G13" s="14">
        <f t="shared" si="1"/>
        <v>4</v>
      </c>
      <c r="H13" s="14">
        <f t="shared" si="1"/>
        <v>1</v>
      </c>
      <c r="I13" s="14">
        <f t="shared" si="1"/>
        <v>1</v>
      </c>
      <c r="J13" s="14">
        <f t="shared" si="1"/>
        <v>0</v>
      </c>
      <c r="K13" s="14">
        <f t="shared" si="1"/>
        <v>0</v>
      </c>
      <c r="L13" s="15">
        <f t="shared" si="1"/>
        <v>2</v>
      </c>
      <c r="M13" s="14">
        <f t="shared" si="1"/>
        <v>0</v>
      </c>
      <c r="N13" s="12"/>
    </row>
    <row r="14" spans="2:13" ht="39" customHeight="1" thickBot="1">
      <c r="B14" s="22" t="s">
        <v>6</v>
      </c>
      <c r="C14" s="23">
        <f>C2/C13</f>
        <v>1</v>
      </c>
      <c r="D14" s="23">
        <f>D3/D13</f>
        <v>0</v>
      </c>
      <c r="E14" s="23">
        <f>E4/E13</f>
        <v>0.6666666666666666</v>
      </c>
      <c r="F14" s="23">
        <f>F5/F13</f>
        <v>1</v>
      </c>
      <c r="G14" s="23">
        <f>G6/G13</f>
        <v>1</v>
      </c>
      <c r="H14" s="23">
        <f>H7/H13</f>
        <v>0</v>
      </c>
      <c r="I14" s="23">
        <f>I8/I13</f>
        <v>1</v>
      </c>
      <c r="J14" s="23" t="s">
        <v>21</v>
      </c>
      <c r="K14" s="23" t="s">
        <v>21</v>
      </c>
      <c r="L14" s="23">
        <f>L11/L13</f>
        <v>1</v>
      </c>
      <c r="M14" s="23" t="s">
        <v>21</v>
      </c>
    </row>
    <row r="15" spans="2:13" ht="12.75">
      <c r="B15" s="5" t="s">
        <v>2</v>
      </c>
      <c r="C15" s="16">
        <f>C2</f>
        <v>1</v>
      </c>
      <c r="D15" s="16">
        <f>D3</f>
        <v>0</v>
      </c>
      <c r="E15" s="16">
        <f>E4</f>
        <v>2</v>
      </c>
      <c r="F15" s="16">
        <f>F5</f>
        <v>16</v>
      </c>
      <c r="G15" s="16">
        <f>G6</f>
        <v>4</v>
      </c>
      <c r="H15" s="16">
        <f>H7</f>
        <v>0</v>
      </c>
      <c r="I15" s="16">
        <f>I8</f>
        <v>1</v>
      </c>
      <c r="J15" s="16">
        <f>J9</f>
        <v>0</v>
      </c>
      <c r="K15" s="16">
        <f>K10</f>
        <v>0</v>
      </c>
      <c r="L15" s="17">
        <f>L11</f>
        <v>2</v>
      </c>
      <c r="M15" s="16">
        <f>M12</f>
        <v>0</v>
      </c>
    </row>
    <row r="16" spans="4:5" ht="13.5" thickBot="1">
      <c r="D16" s="18">
        <f>SUM(N2:N12)</f>
        <v>33</v>
      </c>
      <c r="E16" s="27" t="s">
        <v>0</v>
      </c>
    </row>
    <row r="17" spans="4:5" ht="13.5" thickBot="1">
      <c r="D17" s="20">
        <f>SUM(C15:M15)</f>
        <v>26</v>
      </c>
      <c r="E17" s="27" t="s">
        <v>1</v>
      </c>
    </row>
    <row r="19" spans="4:5" ht="12.75">
      <c r="D19" s="21">
        <f>D17/D16</f>
        <v>0.7878787878787878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A16" sqref="AA16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2187</v>
      </c>
      <c r="D1" s="8">
        <v>2194</v>
      </c>
      <c r="E1" s="8">
        <v>2305</v>
      </c>
      <c r="F1" s="8">
        <v>2317</v>
      </c>
      <c r="G1" s="8">
        <v>2321</v>
      </c>
      <c r="H1" s="8">
        <v>2330</v>
      </c>
      <c r="I1" s="8">
        <v>2353</v>
      </c>
      <c r="J1" s="8">
        <v>2417</v>
      </c>
      <c r="K1" s="8">
        <v>2472</v>
      </c>
      <c r="L1" s="8">
        <v>2532</v>
      </c>
      <c r="M1" s="8">
        <v>2534</v>
      </c>
      <c r="N1" s="2" t="s">
        <v>3</v>
      </c>
      <c r="O1" s="24" t="s">
        <v>8</v>
      </c>
    </row>
    <row r="2" spans="1:15" ht="12.75">
      <c r="A2" s="28" t="s">
        <v>10</v>
      </c>
      <c r="B2" s="4">
        <v>2187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10">
        <f aca="true" t="shared" si="0" ref="N2:N12">SUM(C2:M2)</f>
        <v>1</v>
      </c>
      <c r="O2" s="25">
        <f>C2/N2</f>
        <v>0</v>
      </c>
    </row>
    <row r="3" spans="1:15" ht="12.75">
      <c r="A3" s="28" t="s">
        <v>11</v>
      </c>
      <c r="B3" s="4">
        <v>2194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0</v>
      </c>
      <c r="O3" s="25" t="s">
        <v>21</v>
      </c>
    </row>
    <row r="4" spans="1:15" ht="12.75">
      <c r="A4" s="28" t="s">
        <v>12</v>
      </c>
      <c r="B4" s="4">
        <v>2305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2</v>
      </c>
      <c r="O4" s="25">
        <f>E4/N4</f>
        <v>1</v>
      </c>
    </row>
    <row r="5" spans="1:15" ht="12.75">
      <c r="A5" s="28" t="s">
        <v>13</v>
      </c>
      <c r="B5" s="4">
        <v>2317</v>
      </c>
      <c r="C5" s="8">
        <v>0</v>
      </c>
      <c r="D5" s="8">
        <v>2</v>
      </c>
      <c r="E5" s="8">
        <v>0</v>
      </c>
      <c r="F5" s="13">
        <v>16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18</v>
      </c>
      <c r="O5" s="25">
        <f>F5/N5</f>
        <v>0.8888888888888888</v>
      </c>
    </row>
    <row r="6" spans="1:15" ht="12.75">
      <c r="A6" s="28" t="s">
        <v>14</v>
      </c>
      <c r="B6" s="4">
        <v>2321</v>
      </c>
      <c r="C6" s="8">
        <v>0</v>
      </c>
      <c r="D6" s="8">
        <v>1</v>
      </c>
      <c r="E6" s="8">
        <v>2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5</v>
      </c>
      <c r="O6" s="25">
        <f>G6/N6</f>
        <v>0.4</v>
      </c>
    </row>
    <row r="7" spans="1:15" ht="12.75">
      <c r="A7" s="28" t="s">
        <v>15</v>
      </c>
      <c r="B7" s="4">
        <v>2330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0</v>
      </c>
      <c r="O7" s="25" t="s">
        <v>21</v>
      </c>
    </row>
    <row r="8" spans="1:15" ht="12.75">
      <c r="A8" s="28" t="s">
        <v>16</v>
      </c>
      <c r="B8" s="4">
        <v>2353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</v>
      </c>
      <c r="O8" s="25">
        <f>I8/N8</f>
        <v>1</v>
      </c>
    </row>
    <row r="9" spans="1:15" ht="12.75">
      <c r="A9" s="28" t="s">
        <v>17</v>
      </c>
      <c r="B9" s="4">
        <v>2417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1</v>
      </c>
      <c r="O9" s="25">
        <f>J9/N9</f>
        <v>0</v>
      </c>
    </row>
    <row r="10" spans="1:15" ht="12.75">
      <c r="A10" s="28" t="s">
        <v>18</v>
      </c>
      <c r="B10" s="4">
        <v>2472</v>
      </c>
      <c r="C10" s="8">
        <v>0</v>
      </c>
      <c r="D10" s="8">
        <v>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3</v>
      </c>
      <c r="O10" s="25">
        <f>K10/N10</f>
        <v>0</v>
      </c>
    </row>
    <row r="11" spans="1:15" s="1" customFormat="1" ht="12.75">
      <c r="A11" s="29" t="s">
        <v>19</v>
      </c>
      <c r="B11" s="4">
        <v>2532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11">
        <f t="shared" si="0"/>
        <v>2</v>
      </c>
      <c r="O11" s="25">
        <f>L11/N11</f>
        <v>1</v>
      </c>
    </row>
    <row r="12" spans="1:15" ht="12.75">
      <c r="A12" s="28" t="s">
        <v>20</v>
      </c>
      <c r="B12" s="4">
        <v>2534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0</v>
      </c>
      <c r="O12" s="25" t="s">
        <v>21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6</v>
      </c>
      <c r="E13" s="14">
        <f t="shared" si="1"/>
        <v>5</v>
      </c>
      <c r="F13" s="14">
        <f t="shared" si="1"/>
        <v>16</v>
      </c>
      <c r="G13" s="14">
        <f t="shared" si="1"/>
        <v>2</v>
      </c>
      <c r="H13" s="14">
        <f t="shared" si="1"/>
        <v>0</v>
      </c>
      <c r="I13" s="14">
        <f t="shared" si="1"/>
        <v>1</v>
      </c>
      <c r="J13" s="14">
        <f t="shared" si="1"/>
        <v>0</v>
      </c>
      <c r="K13" s="14">
        <f t="shared" si="1"/>
        <v>0</v>
      </c>
      <c r="L13" s="15">
        <f t="shared" si="1"/>
        <v>2</v>
      </c>
      <c r="M13" s="14">
        <f t="shared" si="1"/>
        <v>1</v>
      </c>
      <c r="N13" s="12"/>
    </row>
    <row r="14" spans="2:13" ht="39" customHeight="1" thickBot="1">
      <c r="B14" s="22" t="s">
        <v>6</v>
      </c>
      <c r="C14" s="23" t="s">
        <v>21</v>
      </c>
      <c r="D14" s="23">
        <f>D3/D13</f>
        <v>0</v>
      </c>
      <c r="E14" s="23">
        <f>E4/E13</f>
        <v>0.4</v>
      </c>
      <c r="F14" s="23">
        <f>F5/F13</f>
        <v>1</v>
      </c>
      <c r="G14" s="23">
        <f>G6/G13</f>
        <v>1</v>
      </c>
      <c r="H14" s="23" t="s">
        <v>21</v>
      </c>
      <c r="I14" s="23">
        <f>I8/I13</f>
        <v>1</v>
      </c>
      <c r="J14" s="23" t="s">
        <v>21</v>
      </c>
      <c r="K14" s="23" t="s">
        <v>21</v>
      </c>
      <c r="L14" s="23">
        <f>L11/L13</f>
        <v>1</v>
      </c>
      <c r="M14" s="23">
        <f>M12/M13</f>
        <v>0</v>
      </c>
    </row>
    <row r="15" spans="2:13" ht="12.75">
      <c r="B15" s="5" t="s">
        <v>2</v>
      </c>
      <c r="C15" s="16">
        <f>C2</f>
        <v>0</v>
      </c>
      <c r="D15" s="16">
        <f>D3</f>
        <v>0</v>
      </c>
      <c r="E15" s="16">
        <f>E4</f>
        <v>2</v>
      </c>
      <c r="F15" s="16">
        <f>F5</f>
        <v>16</v>
      </c>
      <c r="G15" s="16">
        <f>G6</f>
        <v>2</v>
      </c>
      <c r="H15" s="16">
        <f>H7</f>
        <v>0</v>
      </c>
      <c r="I15" s="16">
        <f>I8</f>
        <v>1</v>
      </c>
      <c r="J15" s="16">
        <f>J9</f>
        <v>0</v>
      </c>
      <c r="K15" s="16">
        <f>K10</f>
        <v>0</v>
      </c>
      <c r="L15" s="17">
        <f>L11</f>
        <v>2</v>
      </c>
      <c r="M15" s="16">
        <f>M12</f>
        <v>0</v>
      </c>
    </row>
    <row r="16" spans="4:5" ht="13.5" thickBot="1">
      <c r="D16" s="18">
        <f>SUM(N2:N12)</f>
        <v>33</v>
      </c>
      <c r="E16" s="27" t="s">
        <v>0</v>
      </c>
    </row>
    <row r="17" spans="4:5" ht="13.5" thickBot="1">
      <c r="D17" s="20">
        <f>SUM(C15:M15)</f>
        <v>23</v>
      </c>
      <c r="E17" s="27" t="s">
        <v>1</v>
      </c>
    </row>
    <row r="19" spans="4:5" ht="12.75">
      <c r="D19" s="21">
        <f>D17/D16</f>
        <v>0.696969696969697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2010-08-11T17:31:04Z</dcterms:modified>
  <cp:category/>
  <cp:version/>
  <cp:contentType/>
  <cp:contentStatus/>
</cp:coreProperties>
</file>