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15" windowWidth="17490" windowHeight="9690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<sst xmlns="http://schemas.openxmlformats.org/spreadsheetml/2006/main" count="56" uniqueCount="24">
  <si>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</si>
  <si>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</si>
  <si>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</si>
  <si>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</si>
  <si>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</si>
  <si>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</si>
  <si>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</si>
  <si>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</si>
  <si>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</si>
  <si>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</si>
  <si>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Western Great Plains Mesquite Woodland and Shrubland</t>
  </si>
  <si>
    <t>North American Warm Desert Riparian Systems</t>
  </si>
  <si>
    <t>Western Great Plains Floodplain Systems</t>
  </si>
  <si>
    <t>Crosstimbers Oak Forest and Woodland</t>
  </si>
  <si>
    <t>Edwards Plateau Limestone Savanna and Woodland</t>
  </si>
  <si>
    <t>Tamaulipan Mesquite Upland Scrub</t>
  </si>
  <si>
    <t>Edwards Plateau Limestone Shrubland</t>
  </si>
  <si>
    <t>Western Great Plains Depressional Wetland Systems</t>
  </si>
  <si>
    <t>Edwards Plateau Dry-Mesic Slope Forest and Woodland</t>
  </si>
  <si>
    <t>Edwards Plateau Riparian</t>
  </si>
  <si>
    <t>Modified/Managed Southern Tall Grassland</t>
  </si>
  <si>
    <t>Llano Uplift Granitic Forest-Woodland-Glade</t>
  </si>
  <si>
    <t>Edwards Plateau Mesic Canyon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</si>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</sst>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20" sqref="S2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7" width="8.7109375" style="9" customWidth="1"/>
  </cols>
  <sheetData>
    <row r="1" spans="1:17" ht="99" customHeight="1">
      <c r="A1" s="28" t="s">
        <v>9</v>
      </c>
      <c r="B1" s="4" t="s">
        <v>5</v>
      </c>
      <c r="C1" s="8">
        <v>2111</v>
      </c>
      <c r="D1" s="8">
        <v>2155</v>
      </c>
      <c r="E1" s="8">
        <v>2162</v>
      </c>
      <c r="F1" s="8">
        <v>2308</v>
      </c>
      <c r="G1" s="8">
        <v>2383</v>
      </c>
      <c r="H1" s="8">
        <v>2391</v>
      </c>
      <c r="I1" s="8">
        <v>2393</v>
      </c>
      <c r="J1" s="8">
        <v>2410</v>
      </c>
      <c r="K1" s="8">
        <v>2495</v>
      </c>
      <c r="L1" s="8">
        <v>2523</v>
      </c>
      <c r="M1" s="8">
        <v>2524</v>
      </c>
      <c r="N1" s="8">
        <v>2525</v>
      </c>
      <c r="O1" s="8">
        <v>2540</v>
      </c>
      <c r="P1" s="2" t="s">
        <v>3</v>
      </c>
      <c r="Q1" s="24" t="s">
        <v>8</v>
      </c>
    </row>
    <row r="2" spans="1:17" ht="12.75">
      <c r="A2" s="28" t="s">
        <v>10</v>
      </c>
      <c r="B2" s="4">
        <v>2111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0">
        <f aca="true" t="shared" si="0" ref="P2:P14">SUM(C2:O2)</f>
        <v>1</v>
      </c>
      <c r="Q2" s="25">
        <f>C2/P2</f>
        <v>1</v>
      </c>
    </row>
    <row r="3" spans="1:17" ht="12.75">
      <c r="A3" s="28" t="s">
        <v>11</v>
      </c>
      <c r="B3" s="4">
        <v>2155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10">
        <f t="shared" si="0"/>
        <v>1</v>
      </c>
      <c r="Q3" s="25">
        <f>D3/P3</f>
        <v>1</v>
      </c>
    </row>
    <row r="4" spans="1:17" ht="12.75">
      <c r="A4" s="28" t="s">
        <v>12</v>
      </c>
      <c r="B4" s="4">
        <v>2162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0">
        <f t="shared" si="0"/>
        <v>0</v>
      </c>
      <c r="Q4" s="25" t="s">
        <v>23</v>
      </c>
    </row>
    <row r="5" spans="1:17" ht="12.75">
      <c r="A5" s="28" t="s">
        <v>13</v>
      </c>
      <c r="B5" s="4">
        <v>2308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10">
        <f t="shared" si="0"/>
        <v>1</v>
      </c>
      <c r="Q5" s="25">
        <f>F5/P5</f>
        <v>1</v>
      </c>
    </row>
    <row r="6" spans="1:17" ht="12.75">
      <c r="A6" s="28" t="s">
        <v>14</v>
      </c>
      <c r="B6" s="4">
        <v>2383</v>
      </c>
      <c r="C6" s="8">
        <v>0</v>
      </c>
      <c r="D6" s="8">
        <v>0</v>
      </c>
      <c r="E6" s="8">
        <v>0</v>
      </c>
      <c r="F6" s="8">
        <v>0</v>
      </c>
      <c r="G6" s="13">
        <v>11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10">
        <f t="shared" si="0"/>
        <v>12</v>
      </c>
      <c r="Q6" s="25">
        <f>G6/P6</f>
        <v>0.9166666666666666</v>
      </c>
    </row>
    <row r="7" spans="1:17" ht="12.75">
      <c r="A7" s="28" t="s">
        <v>15</v>
      </c>
      <c r="B7" s="4">
        <v>2391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7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0">
        <f t="shared" si="0"/>
        <v>8</v>
      </c>
      <c r="Q7" s="25">
        <f>H7/P7</f>
        <v>0.875</v>
      </c>
    </row>
    <row r="8" spans="1:17" ht="12.75">
      <c r="A8" s="28" t="s">
        <v>16</v>
      </c>
      <c r="B8" s="4">
        <v>2393</v>
      </c>
      <c r="C8" s="8">
        <v>2</v>
      </c>
      <c r="D8" s="8">
        <v>0</v>
      </c>
      <c r="E8" s="8">
        <v>0</v>
      </c>
      <c r="F8" s="8">
        <v>0</v>
      </c>
      <c r="G8" s="8">
        <v>2</v>
      </c>
      <c r="H8" s="8">
        <v>0</v>
      </c>
      <c r="I8" s="13">
        <v>4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0">
        <f t="shared" si="0"/>
        <v>8</v>
      </c>
      <c r="Q8" s="25">
        <f>I8/P8</f>
        <v>0.5</v>
      </c>
    </row>
    <row r="9" spans="1:17" ht="12.75">
      <c r="A9" s="28" t="s">
        <v>21</v>
      </c>
      <c r="B9" s="4">
        <v>2410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6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0">
        <f t="shared" si="0"/>
        <v>6</v>
      </c>
      <c r="Q9" s="25">
        <f>J9/P9</f>
        <v>0</v>
      </c>
    </row>
    <row r="10" spans="1:17" ht="12.75">
      <c r="A10" s="28" t="s">
        <v>17</v>
      </c>
      <c r="B10" s="4">
        <v>2495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1</v>
      </c>
      <c r="P10" s="10">
        <f t="shared" si="0"/>
        <v>2</v>
      </c>
      <c r="Q10" s="25">
        <f>K10/P10</f>
        <v>0</v>
      </c>
    </row>
    <row r="11" spans="1:17" s="1" customFormat="1" ht="12.75">
      <c r="A11" s="29" t="s">
        <v>18</v>
      </c>
      <c r="B11" s="4">
        <v>2523</v>
      </c>
      <c r="C11" s="8">
        <v>0</v>
      </c>
      <c r="D11" s="8">
        <v>0</v>
      </c>
      <c r="E11" s="8">
        <v>0</v>
      </c>
      <c r="F11" s="8">
        <v>0</v>
      </c>
      <c r="G11" s="8">
        <v>4</v>
      </c>
      <c r="H11" s="8">
        <v>0</v>
      </c>
      <c r="I11" s="8">
        <v>0</v>
      </c>
      <c r="J11" s="8">
        <v>0</v>
      </c>
      <c r="K11" s="8">
        <v>0</v>
      </c>
      <c r="L11" s="13">
        <v>16</v>
      </c>
      <c r="M11" s="8">
        <v>0</v>
      </c>
      <c r="N11" s="8">
        <v>0</v>
      </c>
      <c r="O11" s="8">
        <v>0</v>
      </c>
      <c r="P11" s="11">
        <f t="shared" si="0"/>
        <v>20</v>
      </c>
      <c r="Q11" s="25">
        <f>L11/P11</f>
        <v>0.8</v>
      </c>
    </row>
    <row r="12" spans="1:17" ht="12.75">
      <c r="A12" s="28" t="s">
        <v>22</v>
      </c>
      <c r="B12" s="4">
        <v>2524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10">
        <f t="shared" si="0"/>
        <v>0</v>
      </c>
      <c r="Q12" s="25" t="s">
        <v>23</v>
      </c>
    </row>
    <row r="13" spans="1:17" ht="12.75">
      <c r="A13" s="28" t="s">
        <v>19</v>
      </c>
      <c r="B13" s="4">
        <v>2525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0</v>
      </c>
      <c r="O13" s="8">
        <v>0</v>
      </c>
      <c r="P13" s="10">
        <f t="shared" si="0"/>
        <v>1</v>
      </c>
      <c r="Q13" s="25">
        <f>N13/P13</f>
        <v>0</v>
      </c>
    </row>
    <row r="14" spans="1:17" ht="12.75">
      <c r="A14" s="28" t="s">
        <v>20</v>
      </c>
      <c r="B14" s="4">
        <v>2540</v>
      </c>
      <c r="C14" s="8">
        <v>2</v>
      </c>
      <c r="D14" s="8">
        <v>0</v>
      </c>
      <c r="E14" s="8">
        <v>0</v>
      </c>
      <c r="F14" s="8">
        <v>0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4</v>
      </c>
      <c r="P14" s="10">
        <f t="shared" si="0"/>
        <v>8</v>
      </c>
      <c r="Q14" s="25">
        <f>O14/P14</f>
        <v>0.5</v>
      </c>
    </row>
    <row r="15" spans="1:16" ht="39" customHeight="1" thickBot="1">
      <c r="A15" s="28"/>
      <c r="B15" s="3" t="s">
        <v>4</v>
      </c>
      <c r="C15" s="14">
        <f aca="true" t="shared" si="1" ref="C15:O15">SUM(C2:C14)</f>
        <v>5</v>
      </c>
      <c r="D15" s="14">
        <f t="shared" si="1"/>
        <v>1</v>
      </c>
      <c r="E15" s="14">
        <f t="shared" si="1"/>
        <v>2</v>
      </c>
      <c r="F15" s="14">
        <f t="shared" si="1"/>
        <v>1</v>
      </c>
      <c r="G15" s="14">
        <f t="shared" si="1"/>
        <v>19</v>
      </c>
      <c r="H15" s="14">
        <f t="shared" si="1"/>
        <v>7</v>
      </c>
      <c r="I15" s="14">
        <f t="shared" si="1"/>
        <v>10</v>
      </c>
      <c r="J15" s="14">
        <f t="shared" si="1"/>
        <v>0</v>
      </c>
      <c r="K15" s="14">
        <f t="shared" si="1"/>
        <v>0</v>
      </c>
      <c r="L15" s="15">
        <f t="shared" si="1"/>
        <v>17</v>
      </c>
      <c r="M15" s="14">
        <f t="shared" si="1"/>
        <v>1</v>
      </c>
      <c r="N15" s="14">
        <f t="shared" si="1"/>
        <v>0</v>
      </c>
      <c r="O15" s="14">
        <f t="shared" si="1"/>
        <v>5</v>
      </c>
      <c r="P15" s="12"/>
    </row>
    <row r="16" spans="2:15" ht="39" customHeight="1" thickBot="1">
      <c r="B16" s="22" t="s">
        <v>6</v>
      </c>
      <c r="C16" s="23">
        <f>C2/C15</f>
        <v>0.2</v>
      </c>
      <c r="D16" s="23">
        <f>D3/D15</f>
        <v>1</v>
      </c>
      <c r="E16" s="23">
        <f>E4/E15</f>
        <v>0</v>
      </c>
      <c r="F16" s="23">
        <f>F5/F15</f>
        <v>1</v>
      </c>
      <c r="G16" s="23">
        <f>G6/G15</f>
        <v>0.5789473684210527</v>
      </c>
      <c r="H16" s="23">
        <f>H7/H15</f>
        <v>1</v>
      </c>
      <c r="I16" s="23">
        <f>I8/I15</f>
        <v>0.4</v>
      </c>
      <c r="J16" s="23" t="s">
        <v>23</v>
      </c>
      <c r="K16" s="23" t="s">
        <v>23</v>
      </c>
      <c r="L16" s="23">
        <f>L11/L15</f>
        <v>0.9411764705882353</v>
      </c>
      <c r="M16" s="23">
        <f>M12/M15</f>
        <v>0</v>
      </c>
      <c r="N16" s="23" t="s">
        <v>23</v>
      </c>
      <c r="O16" s="23">
        <f>O14/O15</f>
        <v>0.8</v>
      </c>
    </row>
    <row r="17" spans="2:15" ht="12.75">
      <c r="B17" s="5" t="s">
        <v>2</v>
      </c>
      <c r="C17" s="16">
        <f>C2</f>
        <v>1</v>
      </c>
      <c r="D17" s="16">
        <f>D3</f>
        <v>1</v>
      </c>
      <c r="E17" s="16">
        <f>E4</f>
        <v>0</v>
      </c>
      <c r="F17" s="16">
        <f>F5</f>
        <v>1</v>
      </c>
      <c r="G17" s="16">
        <f>G6</f>
        <v>11</v>
      </c>
      <c r="H17" s="16">
        <f>H7</f>
        <v>7</v>
      </c>
      <c r="I17" s="16">
        <f>I8</f>
        <v>4</v>
      </c>
      <c r="J17" s="16">
        <f>J9</f>
        <v>0</v>
      </c>
      <c r="K17" s="16">
        <f>K10</f>
        <v>0</v>
      </c>
      <c r="L17" s="17">
        <f>L11</f>
        <v>16</v>
      </c>
      <c r="M17" s="16">
        <f>M12</f>
        <v>0</v>
      </c>
      <c r="N17" s="16">
        <f>N13</f>
        <v>0</v>
      </c>
      <c r="O17" s="16">
        <f>O14</f>
        <v>4</v>
      </c>
    </row>
    <row r="18" spans="4:5" ht="13.5" thickBot="1">
      <c r="D18" s="18">
        <f>SUM(P2:P14)</f>
        <v>68</v>
      </c>
      <c r="E18" s="27" t="s">
        <v>0</v>
      </c>
    </row>
    <row r="19" spans="4:5" ht="13.5" thickBot="1">
      <c r="D19" s="20">
        <f>SUM(C17:O17)</f>
        <v>45</v>
      </c>
      <c r="E19" s="27" t="s">
        <v>1</v>
      </c>
    </row>
    <row r="21" spans="4:5" ht="12.75">
      <c r="D21" s="21">
        <f>D19/D18</f>
        <v>0.6617647058823529</v>
      </c>
      <c r="E21" s="26" t="s">
        <v>7</v>
      </c>
    </row>
    <row r="23" ht="12.75">
      <c r="B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15" sqref="Y15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7" width="8.7109375" style="9" customWidth="1"/>
  </cols>
  <sheetData>
    <row r="1" spans="1:17" ht="99" customHeight="1">
      <c r="A1" s="28" t="s">
        <v>9</v>
      </c>
      <c r="B1" s="4" t="s">
        <v>5</v>
      </c>
      <c r="C1" s="8">
        <v>2111</v>
      </c>
      <c r="D1" s="8">
        <v>2155</v>
      </c>
      <c r="E1" s="8">
        <v>2162</v>
      </c>
      <c r="F1" s="8">
        <v>2308</v>
      </c>
      <c r="G1" s="8">
        <v>2383</v>
      </c>
      <c r="H1" s="8">
        <v>2391</v>
      </c>
      <c r="I1" s="8">
        <v>2393</v>
      </c>
      <c r="J1" s="8">
        <v>2410</v>
      </c>
      <c r="K1" s="8">
        <v>2495</v>
      </c>
      <c r="L1" s="8">
        <v>2523</v>
      </c>
      <c r="M1" s="8">
        <v>2524</v>
      </c>
      <c r="N1" s="8">
        <v>2525</v>
      </c>
      <c r="O1" s="8">
        <v>2540</v>
      </c>
      <c r="P1" s="2" t="s">
        <v>3</v>
      </c>
      <c r="Q1" s="24" t="s">
        <v>8</v>
      </c>
    </row>
    <row r="2" spans="1:17" ht="12.75">
      <c r="A2" s="28" t="s">
        <v>10</v>
      </c>
      <c r="B2" s="4">
        <v>2111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0">
        <f aca="true" t="shared" si="0" ref="P2:P14">SUM(C2:O2)</f>
        <v>1</v>
      </c>
      <c r="Q2" s="25">
        <f>C2/P2</f>
        <v>1</v>
      </c>
    </row>
    <row r="3" spans="1:17" ht="12.75">
      <c r="A3" s="28" t="s">
        <v>11</v>
      </c>
      <c r="B3" s="4">
        <v>2155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10">
        <f t="shared" si="0"/>
        <v>1</v>
      </c>
      <c r="Q3" s="25">
        <f>D3/P3</f>
        <v>1</v>
      </c>
    </row>
    <row r="4" spans="1:17" ht="12.75">
      <c r="A4" s="28" t="s">
        <v>12</v>
      </c>
      <c r="B4" s="4">
        <v>2162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0">
        <f t="shared" si="0"/>
        <v>0</v>
      </c>
      <c r="Q4" s="25" t="s">
        <v>23</v>
      </c>
    </row>
    <row r="5" spans="1:17" ht="12.75">
      <c r="A5" s="28" t="s">
        <v>13</v>
      </c>
      <c r="B5" s="4">
        <v>2308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10">
        <f t="shared" si="0"/>
        <v>1</v>
      </c>
      <c r="Q5" s="25">
        <f>F5/P5</f>
        <v>1</v>
      </c>
    </row>
    <row r="6" spans="1:17" ht="12.75">
      <c r="A6" s="28" t="s">
        <v>14</v>
      </c>
      <c r="B6" s="4">
        <v>2383</v>
      </c>
      <c r="C6" s="8">
        <v>0</v>
      </c>
      <c r="D6" s="8">
        <v>0</v>
      </c>
      <c r="E6" s="8">
        <v>0</v>
      </c>
      <c r="F6" s="8">
        <v>0</v>
      </c>
      <c r="G6" s="13">
        <v>10</v>
      </c>
      <c r="H6" s="8">
        <v>0</v>
      </c>
      <c r="I6" s="8">
        <v>1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10">
        <f t="shared" si="0"/>
        <v>12</v>
      </c>
      <c r="Q6" s="25">
        <f>G6/P6</f>
        <v>0.8333333333333334</v>
      </c>
    </row>
    <row r="7" spans="1:17" ht="12.75">
      <c r="A7" s="28" t="s">
        <v>15</v>
      </c>
      <c r="B7" s="4">
        <v>2391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7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0">
        <f t="shared" si="0"/>
        <v>8</v>
      </c>
      <c r="Q7" s="25">
        <f>H7/P7</f>
        <v>0.875</v>
      </c>
    </row>
    <row r="8" spans="1:17" ht="12.75">
      <c r="A8" s="28" t="s">
        <v>16</v>
      </c>
      <c r="B8" s="4">
        <v>2393</v>
      </c>
      <c r="C8" s="8">
        <v>1</v>
      </c>
      <c r="D8" s="8">
        <v>0</v>
      </c>
      <c r="E8" s="8">
        <v>0</v>
      </c>
      <c r="F8" s="8">
        <v>0</v>
      </c>
      <c r="G8" s="8">
        <v>3</v>
      </c>
      <c r="H8" s="8">
        <v>0</v>
      </c>
      <c r="I8" s="13">
        <v>4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0">
        <f t="shared" si="0"/>
        <v>8</v>
      </c>
      <c r="Q8" s="25">
        <f>I8/P8</f>
        <v>0.5</v>
      </c>
    </row>
    <row r="9" spans="1:17" ht="12.75">
      <c r="A9" s="28" t="s">
        <v>21</v>
      </c>
      <c r="B9" s="4">
        <v>2410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6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0">
        <f t="shared" si="0"/>
        <v>6</v>
      </c>
      <c r="Q9" s="25">
        <f>J9/P9</f>
        <v>0</v>
      </c>
    </row>
    <row r="10" spans="1:17" ht="12.75">
      <c r="A10" s="28" t="s">
        <v>17</v>
      </c>
      <c r="B10" s="4">
        <v>2495</v>
      </c>
      <c r="C10" s="8">
        <v>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10">
        <f t="shared" si="0"/>
        <v>2</v>
      </c>
      <c r="Q10" s="25">
        <f>K10/P10</f>
        <v>0</v>
      </c>
    </row>
    <row r="11" spans="1:17" s="1" customFormat="1" ht="12.75">
      <c r="A11" s="29" t="s">
        <v>18</v>
      </c>
      <c r="B11" s="4">
        <v>2523</v>
      </c>
      <c r="C11" s="8">
        <v>0</v>
      </c>
      <c r="D11" s="8">
        <v>0</v>
      </c>
      <c r="E11" s="8">
        <v>0</v>
      </c>
      <c r="F11" s="8">
        <v>0</v>
      </c>
      <c r="G11" s="8">
        <v>3</v>
      </c>
      <c r="H11" s="8">
        <v>0</v>
      </c>
      <c r="I11" s="8">
        <v>0</v>
      </c>
      <c r="J11" s="8">
        <v>0</v>
      </c>
      <c r="K11" s="8">
        <v>0</v>
      </c>
      <c r="L11" s="13">
        <v>17</v>
      </c>
      <c r="M11" s="8">
        <v>0</v>
      </c>
      <c r="N11" s="8">
        <v>0</v>
      </c>
      <c r="O11" s="8">
        <v>0</v>
      </c>
      <c r="P11" s="11">
        <f t="shared" si="0"/>
        <v>20</v>
      </c>
      <c r="Q11" s="25">
        <f>L11/P11</f>
        <v>0.85</v>
      </c>
    </row>
    <row r="12" spans="1:17" ht="12.75">
      <c r="A12" s="28" t="s">
        <v>22</v>
      </c>
      <c r="B12" s="4">
        <v>2524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10">
        <f t="shared" si="0"/>
        <v>0</v>
      </c>
      <c r="Q12" s="25" t="s">
        <v>23</v>
      </c>
    </row>
    <row r="13" spans="1:17" ht="12.75">
      <c r="A13" s="28" t="s">
        <v>19</v>
      </c>
      <c r="B13" s="4">
        <v>2525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0</v>
      </c>
      <c r="O13" s="8">
        <v>0</v>
      </c>
      <c r="P13" s="10">
        <f t="shared" si="0"/>
        <v>1</v>
      </c>
      <c r="Q13" s="25">
        <f>N13/P13</f>
        <v>0</v>
      </c>
    </row>
    <row r="14" spans="1:17" ht="12.75">
      <c r="A14" s="28" t="s">
        <v>20</v>
      </c>
      <c r="B14" s="4">
        <v>2540</v>
      </c>
      <c r="C14" s="8">
        <v>2</v>
      </c>
      <c r="D14" s="8">
        <v>0</v>
      </c>
      <c r="E14" s="8">
        <v>0</v>
      </c>
      <c r="F14" s="8">
        <v>0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4</v>
      </c>
      <c r="P14" s="10">
        <f t="shared" si="0"/>
        <v>8</v>
      </c>
      <c r="Q14" s="25">
        <f>O14/P14</f>
        <v>0.5</v>
      </c>
    </row>
    <row r="15" spans="1:16" ht="39" customHeight="1" thickBot="1">
      <c r="A15" s="28"/>
      <c r="B15" s="3" t="s">
        <v>4</v>
      </c>
      <c r="C15" s="14">
        <f aca="true" t="shared" si="1" ref="C15:O15">SUM(C2:C14)</f>
        <v>6</v>
      </c>
      <c r="D15" s="14">
        <f t="shared" si="1"/>
        <v>1</v>
      </c>
      <c r="E15" s="14">
        <f t="shared" si="1"/>
        <v>1</v>
      </c>
      <c r="F15" s="14">
        <f t="shared" si="1"/>
        <v>1</v>
      </c>
      <c r="G15" s="14">
        <f t="shared" si="1"/>
        <v>18</v>
      </c>
      <c r="H15" s="14">
        <f t="shared" si="1"/>
        <v>7</v>
      </c>
      <c r="I15" s="14">
        <f t="shared" si="1"/>
        <v>11</v>
      </c>
      <c r="J15" s="14">
        <f t="shared" si="1"/>
        <v>0</v>
      </c>
      <c r="K15" s="14">
        <f t="shared" si="1"/>
        <v>0</v>
      </c>
      <c r="L15" s="15">
        <f t="shared" si="1"/>
        <v>18</v>
      </c>
      <c r="M15" s="14">
        <f t="shared" si="1"/>
        <v>1</v>
      </c>
      <c r="N15" s="14">
        <f t="shared" si="1"/>
        <v>0</v>
      </c>
      <c r="O15" s="14">
        <f t="shared" si="1"/>
        <v>4</v>
      </c>
      <c r="P15" s="12"/>
    </row>
    <row r="16" spans="2:15" ht="39" customHeight="1" thickBot="1">
      <c r="B16" s="22" t="s">
        <v>6</v>
      </c>
      <c r="C16" s="23">
        <f>C2/C15</f>
        <v>0.16666666666666666</v>
      </c>
      <c r="D16" s="23">
        <f>D3/D15</f>
        <v>1</v>
      </c>
      <c r="E16" s="23">
        <f>E4/E15</f>
        <v>0</v>
      </c>
      <c r="F16" s="23">
        <f>F5/F15</f>
        <v>1</v>
      </c>
      <c r="G16" s="23">
        <f>G6/G15</f>
        <v>0.5555555555555556</v>
      </c>
      <c r="H16" s="23">
        <f>H7/H15</f>
        <v>1</v>
      </c>
      <c r="I16" s="23">
        <f>I8/I15</f>
        <v>0.36363636363636365</v>
      </c>
      <c r="J16" s="23" t="s">
        <v>23</v>
      </c>
      <c r="K16" s="23" t="s">
        <v>23</v>
      </c>
      <c r="L16" s="23">
        <f>L11/L15</f>
        <v>0.9444444444444444</v>
      </c>
      <c r="M16" s="23">
        <f>M12/M15</f>
        <v>0</v>
      </c>
      <c r="N16" s="23" t="s">
        <v>23</v>
      </c>
      <c r="O16" s="23">
        <f>O14/O15</f>
        <v>1</v>
      </c>
    </row>
    <row r="17" spans="2:15" ht="12.75">
      <c r="B17" s="5" t="s">
        <v>2</v>
      </c>
      <c r="C17" s="16">
        <f>C2</f>
        <v>1</v>
      </c>
      <c r="D17" s="16">
        <f>D3</f>
        <v>1</v>
      </c>
      <c r="E17" s="16">
        <f>E4</f>
        <v>0</v>
      </c>
      <c r="F17" s="16">
        <f>F5</f>
        <v>1</v>
      </c>
      <c r="G17" s="16">
        <f>G6</f>
        <v>10</v>
      </c>
      <c r="H17" s="16">
        <f>H7</f>
        <v>7</v>
      </c>
      <c r="I17" s="16">
        <f>I8</f>
        <v>4</v>
      </c>
      <c r="J17" s="16">
        <f>J9</f>
        <v>0</v>
      </c>
      <c r="K17" s="16">
        <f>K10</f>
        <v>0</v>
      </c>
      <c r="L17" s="17">
        <f>L11</f>
        <v>17</v>
      </c>
      <c r="M17" s="16">
        <f>M12</f>
        <v>0</v>
      </c>
      <c r="N17" s="16">
        <f>N13</f>
        <v>0</v>
      </c>
      <c r="O17" s="16">
        <f>O14</f>
        <v>4</v>
      </c>
    </row>
    <row r="18" spans="4:5" ht="13.5" thickBot="1">
      <c r="D18" s="18">
        <f>SUM(P2:P14)</f>
        <v>68</v>
      </c>
      <c r="E18" s="27" t="s">
        <v>0</v>
      </c>
    </row>
    <row r="19" spans="4:5" ht="13.5" thickBot="1">
      <c r="D19" s="20">
        <f>SUM(C17:O17)</f>
        <v>45</v>
      </c>
      <c r="E19" s="27" t="s">
        <v>1</v>
      </c>
    </row>
    <row r="21" spans="4:5" ht="12.75">
      <c r="D21" s="21">
        <f>D19/D18</f>
        <v>0.6617647058823529</v>
      </c>
      <c r="E21" s="26" t="s">
        <v>7</v>
      </c>
    </row>
    <row r="23" ht="12.75">
      <c r="B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2010-08-11T17:15:35Z</dcterms:modified>
  <cp:category/>
  <cp:version/>
  <cp:contentType/>
  <cp:contentStatus/>
</cp:coreProperties>
</file>