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<sst xmlns="http://schemas.openxmlformats.org/spreadsheetml/2006/main" count="288" uniqueCount="136">
  <si>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</si>
  <si>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</si>
  <si>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</si>
  <si>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</si>
  <si>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</si>
  <si>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</si>
  <si>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</si>
  <si>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</si>
  <si>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</si>
  <si>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</si>
  <si>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</si>
  <si>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</si>
  <si>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209: Bristlecone Pine</t>
  </si>
  <si>
    <t>SAF 210: Interior Douglas-Fir</t>
  </si>
  <si>
    <t>SAF 211: White Fir</t>
  </si>
  <si>
    <t>SAF 217: Aspen</t>
  </si>
  <si>
    <t>SAF 218: Lodgepole Pine</t>
  </si>
  <si>
    <t>SAF 219: Limber Pine</t>
  </si>
  <si>
    <t>SAF 235: Cottonwood-Willow</t>
  </si>
  <si>
    <t>SAF 236: Bur Oak</t>
  </si>
  <si>
    <t>SAF 237: Interior Ponderosa Pine</t>
  </si>
  <si>
    <t>SRM 402: Mountain Big Sagebrush</t>
  </si>
  <si>
    <t>SRM 403: Wyoming Big Sagebrush</t>
  </si>
  <si>
    <t>SRM 405: Black Sagebrush</t>
  </si>
  <si>
    <t>SRM 409: Tall Forb</t>
  </si>
  <si>
    <t>SRM 410: Alpine Rangeland</t>
  </si>
  <si>
    <t>SRM 413: Gambel Oak</t>
  </si>
  <si>
    <t>SRM 421: Chokecherry-Serviceberry-Rose</t>
  </si>
  <si>
    <t>SRM 422: Riparian</t>
  </si>
  <si>
    <t>SRM 501: Saltbush-Greasewood</t>
  </si>
  <si>
    <t>SRM 504: Juniper-Pinyon Pine Woodland</t>
  </si>
  <si>
    <t>SRM 605: Sandsage Prairie</t>
  </si>
  <si>
    <t>SRM 611: Blue Grama-Buffalograss</t>
  </si>
  <si>
    <t>LF 54: Introduced Upland Vegetation - Herbaceous</t>
  </si>
  <si>
    <t>SAF/SRM Type Group Name</t>
  </si>
  <si>
    <t>Douglas-Fir</t>
  </si>
  <si>
    <t>Ponderosa Pine</t>
  </si>
  <si>
    <t>Fir-Spruce</t>
  </si>
  <si>
    <t>Lodgepole Pine</t>
  </si>
  <si>
    <t>Western Hardwoods</t>
  </si>
  <si>
    <t>Great Plains Grasslands</t>
  </si>
  <si>
    <t>Desert grasslands</t>
  </si>
  <si>
    <t>Alder/Maple</t>
  </si>
  <si>
    <t>Sagebrush</t>
  </si>
  <si>
    <t>Salt Desert Shrub</t>
  </si>
  <si>
    <t>Blackbrush</t>
  </si>
  <si>
    <t>Chaparral</t>
  </si>
  <si>
    <t>Pinyon-Juniper</t>
  </si>
  <si>
    <t>Riparian Woodland</t>
  </si>
  <si>
    <t>Alpine Dwarf Shrubland</t>
  </si>
  <si>
    <t>Introduced Grassland and Forbland</t>
  </si>
  <si>
    <t>EVT Name</t>
  </si>
  <si>
    <t>Rocky Mountain Aspen Forest and Woodland</t>
  </si>
  <si>
    <t xml:space="preserve">Colorado Plateau Pinyon-Juniper Woodland </t>
  </si>
  <si>
    <t xml:space="preserve">Rocky Mountain Foothill Limber Pine-Juniper Woodland </t>
  </si>
  <si>
    <t xml:space="preserve">Rocky Mountain Lodgepole Pine Forest </t>
  </si>
  <si>
    <t>Southern Rocky Mountain Dry-Mesic Montane Mixed Conifer Forest and Woodl</t>
  </si>
  <si>
    <t xml:space="preserve">Southern Rocky Mountain Mesic Montane Mixed Conifer Forest and Woodland </t>
  </si>
  <si>
    <t xml:space="preserve">Southern Rocky Mountain Ponderosa Pine Woodland </t>
  </si>
  <si>
    <t>Rocky Mountain Subalpine Dry-Mesic Spruce-Fir Forest and Woodland</t>
  </si>
  <si>
    <t>Rocky Mountain Subalpine Wet-Mesic Spruce-Fir Forest and Woodland</t>
  </si>
  <si>
    <t xml:space="preserve">Rocky Mountain Subalpine-Montane Limber-Bristlecone Pine Woodland </t>
  </si>
  <si>
    <t xml:space="preserve">Southern Rocky Mountain Pinyon-Juniper Woodland </t>
  </si>
  <si>
    <t xml:space="preserve">Inter-Mountain Basins Aspen-Mixed Conifer Forest and Woodland </t>
  </si>
  <si>
    <t xml:space="preserve">Colorado Plateau Mixed Low Sagebrush Shrubland </t>
  </si>
  <si>
    <t xml:space="preserve">Inter-Mountain Basins Big Sagebrush Shrubland </t>
  </si>
  <si>
    <t xml:space="preserve">Rocky Mountain Lower Montane-Foothill Shrubland </t>
  </si>
  <si>
    <t xml:space="preserve">Southern Colorado Plateau Sand Shrubland </t>
  </si>
  <si>
    <t>Rocky Mountain Gambel Oak-Mixed Montane Shrubland</t>
  </si>
  <si>
    <t xml:space="preserve">Southern Rocky Mountain Ponderosa Pine Savanna </t>
  </si>
  <si>
    <t>Southern Rocky Mountain Juniper Woodland and Savanna</t>
  </si>
  <si>
    <t>Inter-Mountain Basins Montane Sagebrush Steppe</t>
  </si>
  <si>
    <t xml:space="preserve">Inter-Mountain Basins Semi-Desert Shrub-Steppe </t>
  </si>
  <si>
    <t xml:space="preserve">Rocky Mountain Dry Turf </t>
  </si>
  <si>
    <t xml:space="preserve">Rocky Mountain Subalpine-Montane Mesic Meadow </t>
  </si>
  <si>
    <t xml:space="preserve">Western Great Plains Shortgrass Prairie </t>
  </si>
  <si>
    <t xml:space="preserve">Inter-Mountain Basins Greasewood Flat </t>
  </si>
  <si>
    <t xml:space="preserve">Rocky Mountain Montane Riparian Systems </t>
  </si>
  <si>
    <t xml:space="preserve">Rocky Mountain Subalpine/Upper Montane Riparian Systems </t>
  </si>
  <si>
    <t xml:space="preserve">Western Great Plains Floodplain Systems </t>
  </si>
  <si>
    <t xml:space="preserve">Introduced Upland Vegetation - Perennial Grassland and Forbland </t>
  </si>
  <si>
    <t xml:space="preserve">Abies concolor Forest Alliance </t>
  </si>
  <si>
    <t xml:space="preserve">Quercus gambelii Shrubland Alliance </t>
  </si>
  <si>
    <t>Artemisia tridentata ssp. vaseyana Shrubland Alliance</t>
  </si>
  <si>
    <t>Similarity Group Name</t>
  </si>
  <si>
    <t>Barren</t>
  </si>
  <si>
    <t>Water/Snow/Ice</t>
  </si>
  <si>
    <t>Rocky Mountain Subalpine Forest and Woodland</t>
  </si>
  <si>
    <t>Southern Rocky Mountain Ponderosa Pine and Dry-Mesic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</si>
  <si>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</si>
  <si>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</si>
  <si>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</si>
  <si>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Southern Rocky Mountain Montane Shrubland and Grassland</t>
  </si>
  <si>
    <t>InterMountain Basins Cool Desert Shrubland and Steppe</t>
  </si>
  <si>
    <t>InterMountain Basins Cool Desert Saline Shrubland</t>
  </si>
  <si>
    <t>Inter-Mountain Basin Big Sagebrush and Desert Sagebrush</t>
  </si>
  <si>
    <t>Rocky Mountain Alpine Turf and Subalpine Meadow</t>
  </si>
  <si>
    <t>Western Great Plains Shortgrass-Foothill Grassland and Juniper Savanna</t>
  </si>
  <si>
    <t>Rocky Mountain and North Pacific Sparsely Vegetated Systems</t>
  </si>
  <si>
    <t>ESP Name</t>
  </si>
  <si>
    <t>Perrennial Ice/Snow</t>
  </si>
  <si>
    <t>Barren-Rock/Sand/Clay</t>
  </si>
  <si>
    <t>Rocky Mountain Alpine/Montane Sparsely Vegetated Systems</t>
  </si>
  <si>
    <t>Colorado Plateau Pinyon-Juniper Woodland</t>
  </si>
  <si>
    <t>Rocky Mountain Lodgepole Pine Forest</t>
  </si>
  <si>
    <t>Southern Rocky Mountain Dry-Mesic Montane Mixed Conifer Forest and Woodland</t>
  </si>
  <si>
    <t>Southern Rocky Mountain Mesic Montane Mixed Conifer Forest and Woodland</t>
  </si>
  <si>
    <t>Southern Rocky Mountain Ponderosa Pine Woodland</t>
  </si>
  <si>
    <t>Rocky Mountain Subalpine Mesic-Wet Spruce-Fir Forest and Woodland</t>
  </si>
  <si>
    <t>Rocky Mountain Subalpine-Montane Limber-Bristlecone Pine Woodland</t>
  </si>
  <si>
    <t>Southern Rocky Mountain Pinyon-Juniper Woodland</t>
  </si>
  <si>
    <t>Inter-Mountain Basins Aspen-Mixed Conifer Forest and Woodland</t>
  </si>
  <si>
    <t>Inter-Mountain Basins Big Sagebrush Shrubland</t>
  </si>
  <si>
    <t>Inter-Mountain Basins Mixed Salt Desert Scrub</t>
  </si>
  <si>
    <t>Rocky Mountain Lower Montane-Foothill Shrubland</t>
  </si>
  <si>
    <t>Southern Colorado Plateau Sand Shrubland</t>
  </si>
  <si>
    <t>Southern Rocky Mountain Ponderosa Pine Savanna</t>
  </si>
  <si>
    <t>Inter-Mountain Basins Semi-Desert Shrub-Steppe</t>
  </si>
  <si>
    <t>Inter-Mountain Basins Semi-Desert Grassland</t>
  </si>
  <si>
    <t>Rocky Mountain Alpine Fell-Field</t>
  </si>
  <si>
    <t>Rocky Mountain Alpine Turf</t>
  </si>
  <si>
    <t>Rocky Mountain Subalpine-Montane Mesic Meadow</t>
  </si>
  <si>
    <t>Inter-Mountain Basins Greasewood Flat</t>
  </si>
  <si>
    <t>Rocky Mountain Montane Riparian Systems</t>
  </si>
  <si>
    <t>Rocky Mountain Subalpine/Upper Montane Riparian Systems</t>
  </si>
  <si>
    <t>Lifeform Name</t>
  </si>
  <si>
    <t>Forest and Woodland</t>
  </si>
  <si>
    <t>Shrubland</t>
  </si>
  <si>
    <t>Steppe</t>
  </si>
  <si>
    <t>Savanna</t>
  </si>
  <si>
    <t>Herbaceous</t>
  </si>
  <si>
    <t>Developed</t>
  </si>
  <si>
    <t>Cultivated Crops</t>
  </si>
  <si>
    <t>Introduced Upland Vegetation</t>
  </si>
  <si>
    <t>Western Great Plains Floodplain Systems</t>
  </si>
  <si>
    <t>Northern and Central Rocky Mountain Foothill Pine and Juniper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</si>
</sst>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6" width="8.7109375" style="9" customWidth="1"/>
  </cols>
  <sheetData>
    <row r="1" spans="1:36" ht="99" customHeight="1">
      <c r="A1" s="28" t="s">
        <v>51</v>
      </c>
      <c r="B1" s="4" t="s">
        <v>9</v>
      </c>
      <c r="C1" s="8">
        <v>2011</v>
      </c>
      <c r="D1" s="8">
        <v>2016</v>
      </c>
      <c r="E1" s="8">
        <v>2049</v>
      </c>
      <c r="F1" s="8">
        <v>2050</v>
      </c>
      <c r="G1" s="8">
        <v>2051</v>
      </c>
      <c r="H1" s="8">
        <v>2052</v>
      </c>
      <c r="I1" s="8">
        <v>2054</v>
      </c>
      <c r="J1" s="8">
        <v>2055</v>
      </c>
      <c r="K1" s="8">
        <v>2056</v>
      </c>
      <c r="L1" s="8">
        <v>2057</v>
      </c>
      <c r="M1" s="8">
        <v>2059</v>
      </c>
      <c r="N1" s="8">
        <v>2061</v>
      </c>
      <c r="O1" s="8">
        <v>2064</v>
      </c>
      <c r="P1" s="8">
        <v>2080</v>
      </c>
      <c r="Q1" s="8">
        <v>2086</v>
      </c>
      <c r="R1" s="8">
        <v>2093</v>
      </c>
      <c r="S1" s="8">
        <v>2107</v>
      </c>
      <c r="T1" s="8">
        <v>2117</v>
      </c>
      <c r="U1" s="8">
        <v>2119</v>
      </c>
      <c r="V1" s="8">
        <v>2126</v>
      </c>
      <c r="W1" s="8">
        <v>2127</v>
      </c>
      <c r="X1" s="8">
        <v>2144</v>
      </c>
      <c r="Y1" s="8">
        <v>2145</v>
      </c>
      <c r="Z1" s="8">
        <v>2149</v>
      </c>
      <c r="AA1" s="8">
        <v>2153</v>
      </c>
      <c r="AB1" s="8">
        <v>2159</v>
      </c>
      <c r="AC1" s="8">
        <v>2160</v>
      </c>
      <c r="AD1" s="8">
        <v>2162</v>
      </c>
      <c r="AE1" s="8">
        <v>2182</v>
      </c>
      <c r="AF1" s="8">
        <v>2208</v>
      </c>
      <c r="AG1" s="8">
        <v>2217</v>
      </c>
      <c r="AH1" s="8">
        <v>2220</v>
      </c>
      <c r="AI1" s="2" t="s">
        <v>3</v>
      </c>
      <c r="AJ1" s="24" t="s">
        <v>8</v>
      </c>
    </row>
    <row r="2" spans="1:36" ht="12.75">
      <c r="A2" s="28" t="s">
        <v>52</v>
      </c>
      <c r="B2" s="4">
        <v>2011</v>
      </c>
      <c r="C2" s="13">
        <v>4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6</v>
      </c>
      <c r="O2" s="8">
        <v>0</v>
      </c>
      <c r="P2" s="8">
        <v>0</v>
      </c>
      <c r="Q2" s="8">
        <v>1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1</v>
      </c>
      <c r="AD2" s="8">
        <v>0</v>
      </c>
      <c r="AE2" s="8">
        <v>0</v>
      </c>
      <c r="AF2" s="8">
        <v>0</v>
      </c>
      <c r="AG2" s="8">
        <v>1</v>
      </c>
      <c r="AH2" s="8">
        <v>0</v>
      </c>
      <c r="AI2" s="10">
        <f aca="true" t="shared" si="0" ref="AI2:AI33">SUM(C2:AH2)</f>
        <v>14</v>
      </c>
      <c r="AJ2" s="25">
        <f>C2/AI2</f>
        <v>0.2857142857142857</v>
      </c>
    </row>
    <row r="3" spans="1:36" ht="12.75">
      <c r="A3" s="28" t="s">
        <v>53</v>
      </c>
      <c r="B3" s="4">
        <v>2016</v>
      </c>
      <c r="C3" s="8">
        <v>0</v>
      </c>
      <c r="D3" s="13">
        <v>16</v>
      </c>
      <c r="E3" s="8">
        <v>0</v>
      </c>
      <c r="F3" s="8">
        <v>0</v>
      </c>
      <c r="G3" s="8">
        <v>0</v>
      </c>
      <c r="H3" s="8">
        <v>0</v>
      </c>
      <c r="I3" s="8">
        <v>3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1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1</v>
      </c>
      <c r="AH3" s="8">
        <v>0</v>
      </c>
      <c r="AI3" s="10">
        <f t="shared" si="0"/>
        <v>21</v>
      </c>
      <c r="AJ3" s="25">
        <f>D3/AI3</f>
        <v>0.7619047619047619</v>
      </c>
    </row>
    <row r="4" spans="1:36" ht="12.75">
      <c r="A4" s="28" t="s">
        <v>54</v>
      </c>
      <c r="B4" s="4">
        <v>2049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10">
        <f t="shared" si="0"/>
        <v>1</v>
      </c>
      <c r="AJ4" s="25">
        <f>E4/AI4</f>
        <v>0</v>
      </c>
    </row>
    <row r="5" spans="1:36" ht="12.75">
      <c r="A5" s="28" t="s">
        <v>55</v>
      </c>
      <c r="B5" s="4">
        <v>2050</v>
      </c>
      <c r="C5" s="8">
        <v>0</v>
      </c>
      <c r="D5" s="8">
        <v>0</v>
      </c>
      <c r="E5" s="8">
        <v>0</v>
      </c>
      <c r="F5" s="13">
        <v>5</v>
      </c>
      <c r="G5" s="8">
        <v>0</v>
      </c>
      <c r="H5" s="8">
        <v>0</v>
      </c>
      <c r="I5" s="8">
        <v>0</v>
      </c>
      <c r="J5" s="8">
        <v>3</v>
      </c>
      <c r="K5" s="8">
        <v>0</v>
      </c>
      <c r="L5" s="8">
        <v>0</v>
      </c>
      <c r="M5" s="8">
        <v>0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</v>
      </c>
      <c r="AC5" s="8">
        <v>1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10">
        <f t="shared" si="0"/>
        <v>11</v>
      </c>
      <c r="AJ5" s="25">
        <f>F5/AI5</f>
        <v>0.45454545454545453</v>
      </c>
    </row>
    <row r="6" spans="1:36" ht="12.75">
      <c r="A6" s="28" t="s">
        <v>56</v>
      </c>
      <c r="B6" s="4">
        <v>2051</v>
      </c>
      <c r="C6" s="8">
        <v>2</v>
      </c>
      <c r="D6" s="8">
        <v>0</v>
      </c>
      <c r="E6" s="8">
        <v>0</v>
      </c>
      <c r="F6" s="8">
        <v>0</v>
      </c>
      <c r="G6" s="13">
        <v>7</v>
      </c>
      <c r="H6" s="8">
        <v>0</v>
      </c>
      <c r="I6" s="8">
        <v>3</v>
      </c>
      <c r="J6" s="8">
        <v>0</v>
      </c>
      <c r="K6" s="8">
        <v>0</v>
      </c>
      <c r="L6" s="8">
        <v>0</v>
      </c>
      <c r="M6" s="8">
        <v>0</v>
      </c>
      <c r="N6" s="8">
        <v>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10">
        <f t="shared" si="0"/>
        <v>15</v>
      </c>
      <c r="AJ6" s="25">
        <f>G6/AI6</f>
        <v>0.4666666666666667</v>
      </c>
    </row>
    <row r="7" spans="1:36" ht="12.75">
      <c r="A7" s="28" t="s">
        <v>57</v>
      </c>
      <c r="B7" s="4">
        <v>2052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2</v>
      </c>
      <c r="I7" s="8">
        <v>1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10">
        <f t="shared" si="0"/>
        <v>5</v>
      </c>
      <c r="AJ7" s="25">
        <f>H7/AI7</f>
        <v>0.4</v>
      </c>
    </row>
    <row r="8" spans="1:36" ht="12.75">
      <c r="A8" s="28" t="s">
        <v>58</v>
      </c>
      <c r="B8" s="4">
        <v>2054</v>
      </c>
      <c r="C8" s="8">
        <v>2</v>
      </c>
      <c r="D8" s="8">
        <v>1</v>
      </c>
      <c r="E8" s="8">
        <v>0</v>
      </c>
      <c r="F8" s="8">
        <v>0</v>
      </c>
      <c r="G8" s="8">
        <v>3</v>
      </c>
      <c r="H8" s="8">
        <v>1</v>
      </c>
      <c r="I8" s="13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1</v>
      </c>
      <c r="AH8" s="8">
        <v>0</v>
      </c>
      <c r="AI8" s="10">
        <f t="shared" si="0"/>
        <v>13</v>
      </c>
      <c r="AJ8" s="25">
        <f>I8/AI8</f>
        <v>0.3076923076923077</v>
      </c>
    </row>
    <row r="9" spans="1:36" ht="12.75">
      <c r="A9" s="28" t="s">
        <v>59</v>
      </c>
      <c r="B9" s="4">
        <v>2055</v>
      </c>
      <c r="C9" s="8">
        <v>1</v>
      </c>
      <c r="D9" s="8">
        <v>0</v>
      </c>
      <c r="E9" s="8">
        <v>0</v>
      </c>
      <c r="F9" s="8">
        <v>1</v>
      </c>
      <c r="G9" s="8">
        <v>0</v>
      </c>
      <c r="H9" s="8">
        <v>2</v>
      </c>
      <c r="I9" s="8">
        <v>0</v>
      </c>
      <c r="J9" s="13">
        <v>13</v>
      </c>
      <c r="K9" s="8">
        <v>0</v>
      </c>
      <c r="L9" s="8">
        <v>0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10">
        <f t="shared" si="0"/>
        <v>18</v>
      </c>
      <c r="AJ9" s="25">
        <f>J9/AI9</f>
        <v>0.7222222222222222</v>
      </c>
    </row>
    <row r="10" spans="1:36" ht="12.75">
      <c r="A10" s="28" t="s">
        <v>60</v>
      </c>
      <c r="B10" s="4">
        <v>2056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10">
        <f t="shared" si="0"/>
        <v>1</v>
      </c>
      <c r="AJ10" s="25">
        <f>K10/AI10</f>
        <v>0</v>
      </c>
    </row>
    <row r="11" spans="1:36" s="1" customFormat="1" ht="12.75">
      <c r="A11" s="29" t="s">
        <v>61</v>
      </c>
      <c r="B11" s="4">
        <v>2057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11">
        <f t="shared" si="0"/>
        <v>1</v>
      </c>
      <c r="AJ11" s="25">
        <f>L11/AI11</f>
        <v>0</v>
      </c>
    </row>
    <row r="12" spans="1:36" ht="12.75">
      <c r="A12" s="28" t="s">
        <v>62</v>
      </c>
      <c r="B12" s="4">
        <v>2059</v>
      </c>
      <c r="C12" s="8">
        <v>0</v>
      </c>
      <c r="D12" s="8">
        <v>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10">
        <f t="shared" si="0"/>
        <v>3</v>
      </c>
      <c r="AJ12" s="25">
        <f>M12/AI12</f>
        <v>0</v>
      </c>
    </row>
    <row r="13" spans="1:36" ht="12.75">
      <c r="A13" s="28" t="s">
        <v>63</v>
      </c>
      <c r="B13" s="4">
        <v>2061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2</v>
      </c>
      <c r="J13" s="8">
        <v>2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10">
        <f t="shared" si="0"/>
        <v>10</v>
      </c>
      <c r="AJ13" s="25">
        <f>N13/AI13</f>
        <v>0.2</v>
      </c>
    </row>
    <row r="14" spans="1:36" ht="12.75">
      <c r="A14" s="28" t="s">
        <v>64</v>
      </c>
      <c r="B14" s="4">
        <v>2064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10">
        <f t="shared" si="0"/>
        <v>0</v>
      </c>
      <c r="AJ14" s="25" t="e">
        <f>O14/AI14</f>
        <v>#DIV/0!</v>
      </c>
    </row>
    <row r="15" spans="1:36" ht="12.75">
      <c r="A15" s="28" t="s">
        <v>65</v>
      </c>
      <c r="B15" s="4">
        <v>2080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10">
        <f t="shared" si="0"/>
        <v>4</v>
      </c>
      <c r="AJ15" s="25">
        <f>P15/AI15</f>
        <v>0.5</v>
      </c>
    </row>
    <row r="16" spans="1:36" ht="12.75">
      <c r="A16" s="28" t="s">
        <v>66</v>
      </c>
      <c r="B16" s="4">
        <v>2086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1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1</v>
      </c>
      <c r="AI16" s="10">
        <f t="shared" si="0"/>
        <v>5</v>
      </c>
      <c r="AJ16" s="25">
        <f>Q16/AI16</f>
        <v>0</v>
      </c>
    </row>
    <row r="17" spans="1:36" ht="12.75">
      <c r="A17" s="28" t="s">
        <v>67</v>
      </c>
      <c r="B17" s="4">
        <v>2093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10">
        <f t="shared" si="0"/>
        <v>1</v>
      </c>
      <c r="AJ17" s="25">
        <f>R17/AI17</f>
        <v>0</v>
      </c>
    </row>
    <row r="18" spans="1:36" ht="12.75">
      <c r="A18" s="28" t="s">
        <v>68</v>
      </c>
      <c r="B18" s="4">
        <v>2107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3</v>
      </c>
      <c r="AH18" s="8">
        <v>0</v>
      </c>
      <c r="AI18" s="10">
        <f t="shared" si="0"/>
        <v>4</v>
      </c>
      <c r="AJ18" s="25">
        <f>S18/AI18</f>
        <v>0</v>
      </c>
    </row>
    <row r="19" spans="1:36" ht="12.75">
      <c r="A19" s="28" t="s">
        <v>69</v>
      </c>
      <c r="B19" s="4">
        <v>2117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10">
        <f t="shared" si="0"/>
        <v>1</v>
      </c>
      <c r="AJ19" s="25">
        <f>T19/AI19</f>
        <v>0</v>
      </c>
    </row>
    <row r="20" spans="1:36" ht="12.75">
      <c r="A20" s="28" t="s">
        <v>70</v>
      </c>
      <c r="B20" s="4">
        <v>2119</v>
      </c>
      <c r="C20" s="8">
        <v>0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10">
        <f t="shared" si="0"/>
        <v>2</v>
      </c>
      <c r="AJ20" s="25">
        <f>U20/AI20</f>
        <v>0</v>
      </c>
    </row>
    <row r="21" spans="1:36" ht="12.75">
      <c r="A21" s="28" t="s">
        <v>71</v>
      </c>
      <c r="B21" s="4">
        <v>2126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1</v>
      </c>
      <c r="AH21" s="8">
        <v>0</v>
      </c>
      <c r="AI21" s="10">
        <f t="shared" si="0"/>
        <v>3</v>
      </c>
      <c r="AJ21" s="25">
        <f>V21/AI21</f>
        <v>0</v>
      </c>
    </row>
    <row r="22" spans="1:36" ht="12.75">
      <c r="A22" s="28" t="s">
        <v>72</v>
      </c>
      <c r="B22" s="4">
        <v>2127</v>
      </c>
      <c r="C22" s="8">
        <v>0</v>
      </c>
      <c r="D22" s="8">
        <v>0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10">
        <f t="shared" si="0"/>
        <v>3</v>
      </c>
      <c r="AJ22" s="25">
        <f>W22/AI22</f>
        <v>0</v>
      </c>
    </row>
    <row r="23" spans="1:36" ht="12.75">
      <c r="A23" s="28" t="s">
        <v>73</v>
      </c>
      <c r="B23" s="4">
        <v>2144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3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10">
        <f t="shared" si="0"/>
        <v>3</v>
      </c>
      <c r="AJ23" s="25">
        <f>X23/AI23</f>
        <v>1</v>
      </c>
    </row>
    <row r="24" spans="1:36" ht="12.75">
      <c r="A24" s="28" t="s">
        <v>74</v>
      </c>
      <c r="B24" s="4">
        <v>2145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1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1</v>
      </c>
      <c r="AF24" s="8">
        <v>0</v>
      </c>
      <c r="AG24" s="8">
        <v>0</v>
      </c>
      <c r="AH24" s="8">
        <v>1</v>
      </c>
      <c r="AI24" s="10">
        <f t="shared" si="0"/>
        <v>5</v>
      </c>
      <c r="AJ24" s="25">
        <f>Y24/AI24</f>
        <v>0.2</v>
      </c>
    </row>
    <row r="25" spans="1:36" ht="12.75">
      <c r="A25" s="28" t="s">
        <v>75</v>
      </c>
      <c r="B25" s="4">
        <v>2149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10">
        <f t="shared" si="0"/>
        <v>1</v>
      </c>
      <c r="AJ25" s="25">
        <f>Z25/AI25</f>
        <v>0</v>
      </c>
    </row>
    <row r="26" spans="1:36" ht="12.75">
      <c r="A26" s="28" t="s">
        <v>76</v>
      </c>
      <c r="B26" s="4">
        <v>2153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10">
        <f t="shared" si="0"/>
        <v>1</v>
      </c>
      <c r="AJ26" s="25">
        <f>AA26/AI26</f>
        <v>0</v>
      </c>
    </row>
    <row r="27" spans="1:36" ht="12.75">
      <c r="A27" s="28" t="s">
        <v>77</v>
      </c>
      <c r="B27" s="4">
        <v>2159</v>
      </c>
      <c r="C27" s="8">
        <v>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10">
        <f t="shared" si="0"/>
        <v>3</v>
      </c>
      <c r="AJ27" s="25">
        <f>AB27/AI27</f>
        <v>0.3333333333333333</v>
      </c>
    </row>
    <row r="28" spans="1:36" ht="12.75">
      <c r="A28" s="28" t="s">
        <v>78</v>
      </c>
      <c r="B28" s="4">
        <v>2160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2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10">
        <f t="shared" si="0"/>
        <v>3</v>
      </c>
      <c r="AJ28" s="25">
        <f>AC28/AI28</f>
        <v>0.6666666666666666</v>
      </c>
    </row>
    <row r="29" spans="1:36" ht="12.75">
      <c r="A29" s="28" t="s">
        <v>79</v>
      </c>
      <c r="B29" s="4">
        <v>2162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0</v>
      </c>
      <c r="Q29" s="8">
        <v>1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3</v>
      </c>
      <c r="AD29" s="13">
        <v>0</v>
      </c>
      <c r="AE29" s="8">
        <v>0</v>
      </c>
      <c r="AF29" s="8">
        <v>0</v>
      </c>
      <c r="AG29" s="8">
        <v>0</v>
      </c>
      <c r="AH29" s="8">
        <v>2</v>
      </c>
      <c r="AI29" s="10">
        <f t="shared" si="0"/>
        <v>8</v>
      </c>
      <c r="AJ29" s="25">
        <f>AD29/AI29</f>
        <v>0</v>
      </c>
    </row>
    <row r="30" spans="1:36" ht="12.75">
      <c r="A30" s="28" t="s">
        <v>80</v>
      </c>
      <c r="B30" s="4">
        <v>2182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10">
        <f t="shared" si="0"/>
        <v>0</v>
      </c>
      <c r="AJ30" s="25" t="e">
        <f>AE30/AI30</f>
        <v>#DIV/0!</v>
      </c>
    </row>
    <row r="31" spans="1:36" ht="12.75">
      <c r="A31" s="28" t="s">
        <v>81</v>
      </c>
      <c r="B31" s="4">
        <v>2208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10">
        <f t="shared" si="0"/>
        <v>1</v>
      </c>
      <c r="AJ31" s="25">
        <f>AF31/AI31</f>
        <v>0</v>
      </c>
    </row>
    <row r="32" spans="1:36" ht="12.75">
      <c r="A32" s="28" t="s">
        <v>82</v>
      </c>
      <c r="B32" s="4">
        <v>2217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1</v>
      </c>
      <c r="AH32" s="8">
        <v>0</v>
      </c>
      <c r="AI32" s="10">
        <f t="shared" si="0"/>
        <v>3</v>
      </c>
      <c r="AJ32" s="25">
        <f>AG32/AI32</f>
        <v>0.3333333333333333</v>
      </c>
    </row>
    <row r="33" spans="1:36" ht="12.75">
      <c r="A33" s="28" t="s">
        <v>83</v>
      </c>
      <c r="B33" s="4">
        <v>2220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10">
        <f t="shared" si="0"/>
        <v>0</v>
      </c>
      <c r="AJ33" s="25" t="e">
        <f>AH33/AI33</f>
        <v>#DIV/0!</v>
      </c>
    </row>
    <row r="34" spans="1:35" ht="39" customHeight="1" thickBot="1">
      <c r="A34" s="28"/>
      <c r="B34" s="3" t="s">
        <v>4</v>
      </c>
      <c r="C34" s="14">
        <f aca="true" t="shared" si="1" ref="C34:AH34">SUM(C2:C33)</f>
        <v>15</v>
      </c>
      <c r="D34" s="14">
        <f t="shared" si="1"/>
        <v>24</v>
      </c>
      <c r="E34" s="14">
        <f t="shared" si="1"/>
        <v>0</v>
      </c>
      <c r="F34" s="14">
        <f t="shared" si="1"/>
        <v>7</v>
      </c>
      <c r="G34" s="14">
        <f t="shared" si="1"/>
        <v>13</v>
      </c>
      <c r="H34" s="14">
        <f t="shared" si="1"/>
        <v>8</v>
      </c>
      <c r="I34" s="14">
        <f t="shared" si="1"/>
        <v>16</v>
      </c>
      <c r="J34" s="14">
        <f t="shared" si="1"/>
        <v>21</v>
      </c>
      <c r="K34" s="14">
        <f t="shared" si="1"/>
        <v>0</v>
      </c>
      <c r="L34" s="15">
        <f t="shared" si="1"/>
        <v>0</v>
      </c>
      <c r="M34" s="14">
        <f t="shared" si="1"/>
        <v>0</v>
      </c>
      <c r="N34" s="14">
        <f t="shared" si="1"/>
        <v>16</v>
      </c>
      <c r="O34" s="14">
        <f t="shared" si="1"/>
        <v>1</v>
      </c>
      <c r="P34" s="14">
        <f t="shared" si="1"/>
        <v>7</v>
      </c>
      <c r="Q34" s="14">
        <f t="shared" si="1"/>
        <v>8</v>
      </c>
      <c r="R34" s="14">
        <f t="shared" si="1"/>
        <v>0</v>
      </c>
      <c r="S34" s="14">
        <f t="shared" si="1"/>
        <v>0</v>
      </c>
      <c r="T34" s="14">
        <f t="shared" si="1"/>
        <v>0</v>
      </c>
      <c r="U34" s="14">
        <f t="shared" si="1"/>
        <v>0</v>
      </c>
      <c r="V34" s="14">
        <f t="shared" si="1"/>
        <v>0</v>
      </c>
      <c r="W34" s="14">
        <f t="shared" si="1"/>
        <v>0</v>
      </c>
      <c r="X34" s="14">
        <f t="shared" si="1"/>
        <v>4</v>
      </c>
      <c r="Y34" s="14">
        <f t="shared" si="1"/>
        <v>1</v>
      </c>
      <c r="Z34" s="14">
        <f t="shared" si="1"/>
        <v>0</v>
      </c>
      <c r="AA34" s="14">
        <f t="shared" si="1"/>
        <v>0</v>
      </c>
      <c r="AB34" s="14">
        <f t="shared" si="1"/>
        <v>2</v>
      </c>
      <c r="AC34" s="14">
        <f t="shared" si="1"/>
        <v>7</v>
      </c>
      <c r="AD34" s="14">
        <f t="shared" si="1"/>
        <v>0</v>
      </c>
      <c r="AE34" s="14">
        <f t="shared" si="1"/>
        <v>1</v>
      </c>
      <c r="AF34" s="14">
        <f t="shared" si="1"/>
        <v>0</v>
      </c>
      <c r="AG34" s="14">
        <f t="shared" si="1"/>
        <v>8</v>
      </c>
      <c r="AH34" s="14">
        <f t="shared" si="1"/>
        <v>5</v>
      </c>
      <c r="AI34" s="12"/>
    </row>
    <row r="35" spans="2:34" ht="39" customHeight="1" thickBot="1">
      <c r="B35" s="22" t="s">
        <v>6</v>
      </c>
      <c r="C35" s="23">
        <f>C2/C34</f>
        <v>0.26666666666666666</v>
      </c>
      <c r="D35" s="23">
        <f>D3/D34</f>
        <v>0.6666666666666666</v>
      </c>
      <c r="E35" s="23" t="e">
        <f>E4/E34</f>
        <v>#DIV/0!</v>
      </c>
      <c r="F35" s="23">
        <f>F5/F34</f>
        <v>0.7142857142857143</v>
      </c>
      <c r="G35" s="23">
        <f>G6/G34</f>
        <v>0.5384615384615384</v>
      </c>
      <c r="H35" s="23">
        <f>H7/H34</f>
        <v>0.25</v>
      </c>
      <c r="I35" s="23">
        <f>I8/I34</f>
        <v>0.25</v>
      </c>
      <c r="J35" s="23">
        <f>J9/J34</f>
        <v>0.6190476190476191</v>
      </c>
      <c r="K35" s="23" t="e">
        <f>K10/K34</f>
        <v>#DIV/0!</v>
      </c>
      <c r="L35" s="23" t="e">
        <f>L11/L34</f>
        <v>#DIV/0!</v>
      </c>
      <c r="M35" s="23" t="e">
        <f>M12/M34</f>
        <v>#DIV/0!</v>
      </c>
      <c r="N35" s="23">
        <f>N13/N34</f>
        <v>0.125</v>
      </c>
      <c r="O35" s="23">
        <f>O14/O34</f>
        <v>0</v>
      </c>
      <c r="P35" s="23">
        <f>P15/P34</f>
        <v>0.2857142857142857</v>
      </c>
      <c r="Q35" s="23">
        <f>Q16/Q34</f>
        <v>0</v>
      </c>
      <c r="R35" s="23" t="e">
        <f>R17/R34</f>
        <v>#DIV/0!</v>
      </c>
      <c r="S35" s="23" t="e">
        <f>S18/S34</f>
        <v>#DIV/0!</v>
      </c>
      <c r="T35" s="23" t="e">
        <f>T19/T34</f>
        <v>#DIV/0!</v>
      </c>
      <c r="U35" s="23" t="e">
        <f>U20/U34</f>
        <v>#DIV/0!</v>
      </c>
      <c r="V35" s="23" t="e">
        <f>V21/V34</f>
        <v>#DIV/0!</v>
      </c>
      <c r="W35" s="23" t="e">
        <f>W22/W34</f>
        <v>#DIV/0!</v>
      </c>
      <c r="X35" s="23">
        <f>X23/X34</f>
        <v>0.75</v>
      </c>
      <c r="Y35" s="23">
        <f>Y24/Y34</f>
        <v>1</v>
      </c>
      <c r="Z35" s="23" t="e">
        <f>Z25/Z34</f>
        <v>#DIV/0!</v>
      </c>
      <c r="AA35" s="23" t="e">
        <f>AA26/AA34</f>
        <v>#DIV/0!</v>
      </c>
      <c r="AB35" s="23">
        <f>AB27/AB34</f>
        <v>0.5</v>
      </c>
      <c r="AC35" s="23">
        <f>AC28/AC34</f>
        <v>0.2857142857142857</v>
      </c>
      <c r="AD35" s="23" t="e">
        <f>AD29/AD34</f>
        <v>#DIV/0!</v>
      </c>
      <c r="AE35" s="23">
        <f>AE30/AE34</f>
        <v>0</v>
      </c>
      <c r="AF35" s="23" t="e">
        <f>AF31/AF34</f>
        <v>#DIV/0!</v>
      </c>
      <c r="AG35" s="23">
        <f>AG32/AG34</f>
        <v>0.125</v>
      </c>
      <c r="AH35" s="23">
        <f>AH33/AH34</f>
        <v>0</v>
      </c>
    </row>
    <row r="36" spans="2:34" ht="12.75">
      <c r="B36" s="5" t="s">
        <v>2</v>
      </c>
      <c r="C36" s="16">
        <f>C2</f>
        <v>4</v>
      </c>
      <c r="D36" s="16">
        <f>D3</f>
        <v>16</v>
      </c>
      <c r="E36" s="16">
        <f>E4</f>
        <v>0</v>
      </c>
      <c r="F36" s="16">
        <f>F5</f>
        <v>5</v>
      </c>
      <c r="G36" s="16">
        <f>G6</f>
        <v>7</v>
      </c>
      <c r="H36" s="16">
        <f>H7</f>
        <v>2</v>
      </c>
      <c r="I36" s="16">
        <f>I8</f>
        <v>4</v>
      </c>
      <c r="J36" s="16">
        <f>J9</f>
        <v>13</v>
      </c>
      <c r="K36" s="16">
        <f>K10</f>
        <v>0</v>
      </c>
      <c r="L36" s="17">
        <f>L11</f>
        <v>0</v>
      </c>
      <c r="M36" s="16">
        <f>M12</f>
        <v>0</v>
      </c>
      <c r="N36" s="16">
        <f>N13</f>
        <v>2</v>
      </c>
      <c r="O36" s="16">
        <f>O14</f>
        <v>0</v>
      </c>
      <c r="P36" s="16">
        <f>P15</f>
        <v>2</v>
      </c>
      <c r="Q36" s="16">
        <f>Q16</f>
        <v>0</v>
      </c>
      <c r="R36" s="16">
        <f>R17</f>
        <v>0</v>
      </c>
      <c r="S36" s="16">
        <f>S18</f>
        <v>0</v>
      </c>
      <c r="T36" s="16">
        <f>T19</f>
        <v>0</v>
      </c>
      <c r="U36" s="16">
        <f>U20</f>
        <v>0</v>
      </c>
      <c r="V36" s="16">
        <f>V21</f>
        <v>0</v>
      </c>
      <c r="W36" s="16">
        <f>W22</f>
        <v>0</v>
      </c>
      <c r="X36" s="16">
        <f>X23</f>
        <v>3</v>
      </c>
      <c r="Y36" s="16">
        <f>Y24</f>
        <v>1</v>
      </c>
      <c r="Z36" s="16">
        <f>Z25</f>
        <v>0</v>
      </c>
      <c r="AA36" s="16">
        <f>AA26</f>
        <v>0</v>
      </c>
      <c r="AB36" s="16">
        <f>AB27</f>
        <v>1</v>
      </c>
      <c r="AC36" s="16">
        <f>AC28</f>
        <v>2</v>
      </c>
      <c r="AD36" s="16">
        <f>AD29</f>
        <v>0</v>
      </c>
      <c r="AE36" s="16">
        <f>AE30</f>
        <v>0</v>
      </c>
      <c r="AF36" s="16">
        <f>AF31</f>
        <v>0</v>
      </c>
      <c r="AG36" s="16">
        <f>AG32</f>
        <v>1</v>
      </c>
      <c r="AH36" s="16">
        <f>AH33</f>
        <v>0</v>
      </c>
    </row>
    <row r="37" spans="4:5" ht="13.5" thickBot="1">
      <c r="D37" s="18">
        <f>SUM(AI2:AI33)</f>
        <v>164</v>
      </c>
      <c r="E37" s="27" t="s">
        <v>0</v>
      </c>
    </row>
    <row r="38" spans="4:5" ht="13.5" thickBot="1">
      <c r="D38" s="20">
        <f>SUM(C36:AH36)</f>
        <v>63</v>
      </c>
      <c r="E38" s="27" t="s">
        <v>1</v>
      </c>
    </row>
    <row r="40" spans="4:5" ht="12.75">
      <c r="D40" s="21">
        <f>D38/D37</f>
        <v>0.38414634146341464</v>
      </c>
      <c r="E40" s="26" t="s">
        <v>7</v>
      </c>
    </row>
    <row r="42" ht="12.75">
      <c r="B4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"/>
  <sheetViews>
    <sheetView zoomScale="65" zoomScaleNormal="65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6" width="8.7109375" style="9" customWidth="1"/>
  </cols>
  <sheetData>
    <row r="1" spans="1:36" ht="99" customHeight="1">
      <c r="A1" s="28" t="s">
        <v>51</v>
      </c>
      <c r="B1" s="4" t="s">
        <v>9</v>
      </c>
      <c r="C1" s="8">
        <v>2011</v>
      </c>
      <c r="D1" s="8">
        <v>2016</v>
      </c>
      <c r="E1" s="8">
        <v>2049</v>
      </c>
      <c r="F1" s="8">
        <v>2050</v>
      </c>
      <c r="G1" s="8">
        <v>2051</v>
      </c>
      <c r="H1" s="8">
        <v>2052</v>
      </c>
      <c r="I1" s="8">
        <v>2054</v>
      </c>
      <c r="J1" s="8">
        <v>2055</v>
      </c>
      <c r="K1" s="8">
        <v>2056</v>
      </c>
      <c r="L1" s="8">
        <v>2057</v>
      </c>
      <c r="M1" s="8">
        <v>2059</v>
      </c>
      <c r="N1" s="8">
        <v>2061</v>
      </c>
      <c r="O1" s="8">
        <v>2064</v>
      </c>
      <c r="P1" s="8">
        <v>2080</v>
      </c>
      <c r="Q1" s="8">
        <v>2086</v>
      </c>
      <c r="R1" s="8">
        <v>2093</v>
      </c>
      <c r="S1" s="8">
        <v>2107</v>
      </c>
      <c r="T1" s="8">
        <v>2117</v>
      </c>
      <c r="U1" s="8">
        <v>2119</v>
      </c>
      <c r="V1" s="8">
        <v>2126</v>
      </c>
      <c r="W1" s="8">
        <v>2127</v>
      </c>
      <c r="X1" s="8">
        <v>2144</v>
      </c>
      <c r="Y1" s="8">
        <v>2145</v>
      </c>
      <c r="Z1" s="8">
        <v>2149</v>
      </c>
      <c r="AA1" s="8">
        <v>2153</v>
      </c>
      <c r="AB1" s="8">
        <v>2159</v>
      </c>
      <c r="AC1" s="8">
        <v>2160</v>
      </c>
      <c r="AD1" s="8">
        <v>2162</v>
      </c>
      <c r="AE1" s="8">
        <v>2182</v>
      </c>
      <c r="AF1" s="8">
        <v>2208</v>
      </c>
      <c r="AG1" s="8">
        <v>2217</v>
      </c>
      <c r="AH1" s="8">
        <v>2220</v>
      </c>
      <c r="AI1" s="2" t="s">
        <v>3</v>
      </c>
      <c r="AJ1" s="24" t="s">
        <v>8</v>
      </c>
    </row>
    <row r="2" spans="1:36" ht="12.75">
      <c r="A2" s="28" t="s">
        <v>52</v>
      </c>
      <c r="B2" s="4">
        <v>2011</v>
      </c>
      <c r="C2" s="13">
        <v>8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4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1</v>
      </c>
      <c r="AH2" s="8">
        <v>0</v>
      </c>
      <c r="AI2" s="10">
        <f aca="true" t="shared" si="0" ref="AI2:AI33">SUM(C2:AH2)</f>
        <v>14</v>
      </c>
      <c r="AJ2" s="25">
        <f>C2/AI2</f>
        <v>0.5714285714285714</v>
      </c>
    </row>
    <row r="3" spans="1:36" ht="12.75">
      <c r="A3" s="28" t="s">
        <v>53</v>
      </c>
      <c r="B3" s="4">
        <v>2016</v>
      </c>
      <c r="C3" s="8">
        <v>0</v>
      </c>
      <c r="D3" s="13">
        <v>17</v>
      </c>
      <c r="E3" s="8">
        <v>0</v>
      </c>
      <c r="F3" s="8">
        <v>0</v>
      </c>
      <c r="G3" s="8">
        <v>0</v>
      </c>
      <c r="H3" s="8">
        <v>0</v>
      </c>
      <c r="I3" s="8">
        <v>3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1</v>
      </c>
      <c r="AH3" s="8">
        <v>0</v>
      </c>
      <c r="AI3" s="10">
        <f t="shared" si="0"/>
        <v>21</v>
      </c>
      <c r="AJ3" s="25">
        <f>D3/AI3</f>
        <v>0.8095238095238095</v>
      </c>
    </row>
    <row r="4" spans="1:36" ht="12.75">
      <c r="A4" s="28" t="s">
        <v>54</v>
      </c>
      <c r="B4" s="4">
        <v>2049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10">
        <f t="shared" si="0"/>
        <v>1</v>
      </c>
      <c r="AJ4" s="25">
        <f>E4/AI4</f>
        <v>0</v>
      </c>
    </row>
    <row r="5" spans="1:36" ht="12.75">
      <c r="A5" s="28" t="s">
        <v>55</v>
      </c>
      <c r="B5" s="4">
        <v>2050</v>
      </c>
      <c r="C5" s="8">
        <v>0</v>
      </c>
      <c r="D5" s="8">
        <v>0</v>
      </c>
      <c r="E5" s="8">
        <v>0</v>
      </c>
      <c r="F5" s="13">
        <v>5</v>
      </c>
      <c r="G5" s="8">
        <v>0</v>
      </c>
      <c r="H5" s="8">
        <v>1</v>
      </c>
      <c r="I5" s="8">
        <v>0</v>
      </c>
      <c r="J5" s="8">
        <v>3</v>
      </c>
      <c r="K5" s="8">
        <v>0</v>
      </c>
      <c r="L5" s="8">
        <v>0</v>
      </c>
      <c r="M5" s="8">
        <v>0</v>
      </c>
      <c r="N5" s="8">
        <v>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10">
        <f t="shared" si="0"/>
        <v>11</v>
      </c>
      <c r="AJ5" s="25">
        <f>F5/AI5</f>
        <v>0.45454545454545453</v>
      </c>
    </row>
    <row r="6" spans="1:36" ht="12.75">
      <c r="A6" s="28" t="s">
        <v>56</v>
      </c>
      <c r="B6" s="4">
        <v>2051</v>
      </c>
      <c r="C6" s="8">
        <v>1</v>
      </c>
      <c r="D6" s="8">
        <v>0</v>
      </c>
      <c r="E6" s="8">
        <v>0</v>
      </c>
      <c r="F6" s="8">
        <v>0</v>
      </c>
      <c r="G6" s="13">
        <v>8</v>
      </c>
      <c r="H6" s="8">
        <v>0</v>
      </c>
      <c r="I6" s="8">
        <v>3</v>
      </c>
      <c r="J6" s="8">
        <v>0</v>
      </c>
      <c r="K6" s="8">
        <v>0</v>
      </c>
      <c r="L6" s="8">
        <v>1</v>
      </c>
      <c r="M6" s="8">
        <v>0</v>
      </c>
      <c r="N6" s="8">
        <v>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10">
        <f t="shared" si="0"/>
        <v>15</v>
      </c>
      <c r="AJ6" s="25">
        <f>G6/AI6</f>
        <v>0.5333333333333333</v>
      </c>
    </row>
    <row r="7" spans="1:36" ht="12.75">
      <c r="A7" s="28" t="s">
        <v>57</v>
      </c>
      <c r="B7" s="4">
        <v>2052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2</v>
      </c>
      <c r="I7" s="8">
        <v>1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10">
        <f t="shared" si="0"/>
        <v>5</v>
      </c>
      <c r="AJ7" s="25">
        <f>H7/AI7</f>
        <v>0.4</v>
      </c>
    </row>
    <row r="8" spans="1:36" ht="12.75">
      <c r="A8" s="28" t="s">
        <v>58</v>
      </c>
      <c r="B8" s="4">
        <v>2054</v>
      </c>
      <c r="C8" s="8">
        <v>2</v>
      </c>
      <c r="D8" s="8">
        <v>1</v>
      </c>
      <c r="E8" s="8">
        <v>0</v>
      </c>
      <c r="F8" s="8">
        <v>0</v>
      </c>
      <c r="G8" s="8">
        <v>3</v>
      </c>
      <c r="H8" s="8">
        <v>0</v>
      </c>
      <c r="I8" s="13">
        <v>6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1</v>
      </c>
      <c r="AH8" s="8">
        <v>0</v>
      </c>
      <c r="AI8" s="10">
        <f t="shared" si="0"/>
        <v>13</v>
      </c>
      <c r="AJ8" s="25">
        <f>I8/AI8</f>
        <v>0.46153846153846156</v>
      </c>
    </row>
    <row r="9" spans="1:36" ht="12.75">
      <c r="A9" s="28" t="s">
        <v>59</v>
      </c>
      <c r="B9" s="4">
        <v>2055</v>
      </c>
      <c r="C9" s="8">
        <v>1</v>
      </c>
      <c r="D9" s="8">
        <v>0</v>
      </c>
      <c r="E9" s="8">
        <v>0</v>
      </c>
      <c r="F9" s="8">
        <v>1</v>
      </c>
      <c r="G9" s="8">
        <v>0</v>
      </c>
      <c r="H9" s="8">
        <v>2</v>
      </c>
      <c r="I9" s="8">
        <v>0</v>
      </c>
      <c r="J9" s="13">
        <v>12</v>
      </c>
      <c r="K9" s="8">
        <v>0</v>
      </c>
      <c r="L9" s="8">
        <v>0</v>
      </c>
      <c r="M9" s="8">
        <v>0</v>
      </c>
      <c r="N9" s="8">
        <v>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10">
        <f t="shared" si="0"/>
        <v>18</v>
      </c>
      <c r="AJ9" s="25">
        <f>J9/AI9</f>
        <v>0.6666666666666666</v>
      </c>
    </row>
    <row r="10" spans="1:36" ht="12.75">
      <c r="A10" s="28" t="s">
        <v>60</v>
      </c>
      <c r="B10" s="4">
        <v>2056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10">
        <f t="shared" si="0"/>
        <v>1</v>
      </c>
      <c r="AJ10" s="25">
        <f>K10/AI10</f>
        <v>0</v>
      </c>
    </row>
    <row r="11" spans="1:36" s="1" customFormat="1" ht="12.75">
      <c r="A11" s="29" t="s">
        <v>61</v>
      </c>
      <c r="B11" s="4">
        <v>2057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11">
        <f t="shared" si="0"/>
        <v>0</v>
      </c>
      <c r="AJ11" s="25" t="e">
        <f>L11/AI11</f>
        <v>#DIV/0!</v>
      </c>
    </row>
    <row r="12" spans="1:36" ht="12.75">
      <c r="A12" s="28" t="s">
        <v>62</v>
      </c>
      <c r="B12" s="4">
        <v>2059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10">
        <f t="shared" si="0"/>
        <v>3</v>
      </c>
      <c r="AJ12" s="25">
        <f>M12/AI12</f>
        <v>0.3333333333333333</v>
      </c>
    </row>
    <row r="13" spans="1:36" ht="12.75">
      <c r="A13" s="28" t="s">
        <v>63</v>
      </c>
      <c r="B13" s="4">
        <v>2061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2</v>
      </c>
      <c r="J13" s="8">
        <v>2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10">
        <f t="shared" si="0"/>
        <v>10</v>
      </c>
      <c r="AJ13" s="25">
        <f>N13/AI13</f>
        <v>0.2</v>
      </c>
    </row>
    <row r="14" spans="1:36" ht="12.75">
      <c r="A14" s="28" t="s">
        <v>64</v>
      </c>
      <c r="B14" s="4">
        <v>2064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10">
        <f t="shared" si="0"/>
        <v>0</v>
      </c>
      <c r="AJ14" s="25" t="e">
        <f>O14/AI14</f>
        <v>#DIV/0!</v>
      </c>
    </row>
    <row r="15" spans="1:36" ht="12.75">
      <c r="A15" s="28" t="s">
        <v>65</v>
      </c>
      <c r="B15" s="4">
        <v>2080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4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10">
        <f t="shared" si="0"/>
        <v>4</v>
      </c>
      <c r="AJ15" s="25">
        <f>P15/AI15</f>
        <v>1</v>
      </c>
    </row>
    <row r="16" spans="1:36" ht="12.75">
      <c r="A16" s="28" t="s">
        <v>66</v>
      </c>
      <c r="B16" s="4">
        <v>2086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2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1</v>
      </c>
      <c r="AI16" s="10">
        <f t="shared" si="0"/>
        <v>5</v>
      </c>
      <c r="AJ16" s="25">
        <f>Q16/AI16</f>
        <v>0</v>
      </c>
    </row>
    <row r="17" spans="1:36" ht="12.75">
      <c r="A17" s="28" t="s">
        <v>67</v>
      </c>
      <c r="B17" s="4">
        <v>2093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10">
        <f t="shared" si="0"/>
        <v>1</v>
      </c>
      <c r="AJ17" s="25">
        <f>R17/AI17</f>
        <v>0</v>
      </c>
    </row>
    <row r="18" spans="1:36" ht="12.75">
      <c r="A18" s="28" t="s">
        <v>68</v>
      </c>
      <c r="B18" s="4">
        <v>2107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4</v>
      </c>
      <c r="AH18" s="8">
        <v>0</v>
      </c>
      <c r="AI18" s="10">
        <f t="shared" si="0"/>
        <v>4</v>
      </c>
      <c r="AJ18" s="25">
        <f>S18/AI18</f>
        <v>0</v>
      </c>
    </row>
    <row r="19" spans="1:36" ht="12.75">
      <c r="A19" s="28" t="s">
        <v>69</v>
      </c>
      <c r="B19" s="4">
        <v>2117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10">
        <f t="shared" si="0"/>
        <v>1</v>
      </c>
      <c r="AJ19" s="25">
        <f>T19/AI19</f>
        <v>0</v>
      </c>
    </row>
    <row r="20" spans="1:36" ht="12.75">
      <c r="A20" s="28" t="s">
        <v>70</v>
      </c>
      <c r="B20" s="4">
        <v>2119</v>
      </c>
      <c r="C20" s="8">
        <v>0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10">
        <f t="shared" si="0"/>
        <v>2</v>
      </c>
      <c r="AJ20" s="25">
        <f>U20/AI20</f>
        <v>0</v>
      </c>
    </row>
    <row r="21" spans="1:36" ht="12.75">
      <c r="A21" s="28" t="s">
        <v>71</v>
      </c>
      <c r="B21" s="4">
        <v>2126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10">
        <f t="shared" si="0"/>
        <v>3</v>
      </c>
      <c r="AJ21" s="25">
        <f>V21/AI21</f>
        <v>0</v>
      </c>
    </row>
    <row r="22" spans="1:36" ht="12.75">
      <c r="A22" s="28" t="s">
        <v>72</v>
      </c>
      <c r="B22" s="4">
        <v>2127</v>
      </c>
      <c r="C22" s="8">
        <v>0</v>
      </c>
      <c r="D22" s="8">
        <v>0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10">
        <f t="shared" si="0"/>
        <v>3</v>
      </c>
      <c r="AJ22" s="25">
        <f>W22/AI22</f>
        <v>0</v>
      </c>
    </row>
    <row r="23" spans="1:36" ht="12.75">
      <c r="A23" s="28" t="s">
        <v>73</v>
      </c>
      <c r="B23" s="4">
        <v>2144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3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10">
        <f t="shared" si="0"/>
        <v>3</v>
      </c>
      <c r="AJ23" s="25">
        <f>X23/AI23</f>
        <v>1</v>
      </c>
    </row>
    <row r="24" spans="1:36" ht="12.75">
      <c r="A24" s="28" t="s">
        <v>74</v>
      </c>
      <c r="B24" s="4">
        <v>2145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1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1</v>
      </c>
      <c r="AF24" s="8">
        <v>0</v>
      </c>
      <c r="AG24" s="8">
        <v>0</v>
      </c>
      <c r="AH24" s="8">
        <v>0</v>
      </c>
      <c r="AI24" s="10">
        <f t="shared" si="0"/>
        <v>5</v>
      </c>
      <c r="AJ24" s="25">
        <f>Y24/AI24</f>
        <v>0.2</v>
      </c>
    </row>
    <row r="25" spans="1:36" ht="12.75">
      <c r="A25" s="28" t="s">
        <v>75</v>
      </c>
      <c r="B25" s="4">
        <v>2149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10">
        <f t="shared" si="0"/>
        <v>1</v>
      </c>
      <c r="AJ25" s="25">
        <f>Z25/AI25</f>
        <v>0</v>
      </c>
    </row>
    <row r="26" spans="1:36" ht="12.75">
      <c r="A26" s="28" t="s">
        <v>76</v>
      </c>
      <c r="B26" s="4">
        <v>2153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10">
        <f t="shared" si="0"/>
        <v>1</v>
      </c>
      <c r="AJ26" s="25">
        <f>AA26/AI26</f>
        <v>0</v>
      </c>
    </row>
    <row r="27" spans="1:36" ht="12.75">
      <c r="A27" s="28" t="s">
        <v>77</v>
      </c>
      <c r="B27" s="4">
        <v>2159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10">
        <f t="shared" si="0"/>
        <v>3</v>
      </c>
      <c r="AJ27" s="25">
        <f>AB27/AI27</f>
        <v>0.3333333333333333</v>
      </c>
    </row>
    <row r="28" spans="1:36" ht="12.75">
      <c r="A28" s="28" t="s">
        <v>78</v>
      </c>
      <c r="B28" s="4">
        <v>2160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1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10">
        <f t="shared" si="0"/>
        <v>2</v>
      </c>
      <c r="AJ28" s="25">
        <f>AC28/AI28</f>
        <v>0.5</v>
      </c>
    </row>
    <row r="29" spans="1:36" ht="12.75">
      <c r="A29" s="28" t="s">
        <v>79</v>
      </c>
      <c r="B29" s="4">
        <v>2162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4</v>
      </c>
      <c r="AD29" s="13">
        <v>0</v>
      </c>
      <c r="AE29" s="8">
        <v>0</v>
      </c>
      <c r="AF29" s="8">
        <v>0</v>
      </c>
      <c r="AG29" s="8">
        <v>0</v>
      </c>
      <c r="AH29" s="8">
        <v>1</v>
      </c>
      <c r="AI29" s="10">
        <f t="shared" si="0"/>
        <v>8</v>
      </c>
      <c r="AJ29" s="25">
        <f>AD29/AI29</f>
        <v>0</v>
      </c>
    </row>
    <row r="30" spans="1:36" ht="12.75">
      <c r="A30" s="28" t="s">
        <v>80</v>
      </c>
      <c r="B30" s="4">
        <v>2182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10">
        <f t="shared" si="0"/>
        <v>0</v>
      </c>
      <c r="AJ30" s="25" t="e">
        <f>AE30/AI30</f>
        <v>#DIV/0!</v>
      </c>
    </row>
    <row r="31" spans="1:36" ht="12.75">
      <c r="A31" s="28" t="s">
        <v>81</v>
      </c>
      <c r="B31" s="4">
        <v>2208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10">
        <f t="shared" si="0"/>
        <v>1</v>
      </c>
      <c r="AJ31" s="25">
        <f>AF31/AI31</f>
        <v>0</v>
      </c>
    </row>
    <row r="32" spans="1:36" ht="12.75">
      <c r="A32" s="28" t="s">
        <v>82</v>
      </c>
      <c r="B32" s="4">
        <v>2217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1</v>
      </c>
      <c r="AH32" s="8">
        <v>0</v>
      </c>
      <c r="AI32" s="10">
        <f t="shared" si="0"/>
        <v>3</v>
      </c>
      <c r="AJ32" s="25">
        <f>AG32/AI32</f>
        <v>0.3333333333333333</v>
      </c>
    </row>
    <row r="33" spans="1:36" ht="12.75">
      <c r="A33" s="28" t="s">
        <v>83</v>
      </c>
      <c r="B33" s="4">
        <v>2220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10">
        <f t="shared" si="0"/>
        <v>0</v>
      </c>
      <c r="AJ33" s="25" t="e">
        <f>AH33/AI33</f>
        <v>#DIV/0!</v>
      </c>
    </row>
    <row r="34" spans="1:35" ht="39" customHeight="1" thickBot="1">
      <c r="A34" s="28"/>
      <c r="B34" s="3" t="s">
        <v>4</v>
      </c>
      <c r="C34" s="14">
        <f aca="true" t="shared" si="1" ref="C34:AH34">SUM(C2:C33)</f>
        <v>18</v>
      </c>
      <c r="D34" s="14">
        <f t="shared" si="1"/>
        <v>23</v>
      </c>
      <c r="E34" s="14">
        <f t="shared" si="1"/>
        <v>0</v>
      </c>
      <c r="F34" s="14">
        <f t="shared" si="1"/>
        <v>7</v>
      </c>
      <c r="G34" s="14">
        <f t="shared" si="1"/>
        <v>13</v>
      </c>
      <c r="H34" s="14">
        <f t="shared" si="1"/>
        <v>8</v>
      </c>
      <c r="I34" s="14">
        <f t="shared" si="1"/>
        <v>20</v>
      </c>
      <c r="J34" s="14">
        <f t="shared" si="1"/>
        <v>20</v>
      </c>
      <c r="K34" s="14">
        <f t="shared" si="1"/>
        <v>0</v>
      </c>
      <c r="L34" s="15">
        <f t="shared" si="1"/>
        <v>2</v>
      </c>
      <c r="M34" s="14">
        <f t="shared" si="1"/>
        <v>1</v>
      </c>
      <c r="N34" s="14">
        <f t="shared" si="1"/>
        <v>13</v>
      </c>
      <c r="O34" s="14">
        <f t="shared" si="1"/>
        <v>0</v>
      </c>
      <c r="P34" s="14">
        <f t="shared" si="1"/>
        <v>10</v>
      </c>
      <c r="Q34" s="14">
        <f t="shared" si="1"/>
        <v>3</v>
      </c>
      <c r="R34" s="14">
        <f t="shared" si="1"/>
        <v>0</v>
      </c>
      <c r="S34" s="14">
        <f t="shared" si="1"/>
        <v>0</v>
      </c>
      <c r="T34" s="14">
        <f t="shared" si="1"/>
        <v>0</v>
      </c>
      <c r="U34" s="14">
        <f t="shared" si="1"/>
        <v>0</v>
      </c>
      <c r="V34" s="14">
        <f t="shared" si="1"/>
        <v>0</v>
      </c>
      <c r="W34" s="14">
        <f t="shared" si="1"/>
        <v>0</v>
      </c>
      <c r="X34" s="14">
        <f t="shared" si="1"/>
        <v>4</v>
      </c>
      <c r="Y34" s="14">
        <f t="shared" si="1"/>
        <v>1</v>
      </c>
      <c r="Z34" s="14">
        <f t="shared" si="1"/>
        <v>0</v>
      </c>
      <c r="AA34" s="14">
        <f t="shared" si="1"/>
        <v>0</v>
      </c>
      <c r="AB34" s="14">
        <f t="shared" si="1"/>
        <v>1</v>
      </c>
      <c r="AC34" s="14">
        <f t="shared" si="1"/>
        <v>6</v>
      </c>
      <c r="AD34" s="14">
        <f t="shared" si="1"/>
        <v>0</v>
      </c>
      <c r="AE34" s="14">
        <f t="shared" si="1"/>
        <v>1</v>
      </c>
      <c r="AF34" s="14">
        <f t="shared" si="1"/>
        <v>0</v>
      </c>
      <c r="AG34" s="14">
        <f t="shared" si="1"/>
        <v>8</v>
      </c>
      <c r="AH34" s="14">
        <f t="shared" si="1"/>
        <v>3</v>
      </c>
      <c r="AI34" s="12"/>
    </row>
    <row r="35" spans="2:34" ht="39" customHeight="1" thickBot="1">
      <c r="B35" s="22" t="s">
        <v>6</v>
      </c>
      <c r="C35" s="23">
        <f>C2/C34</f>
        <v>0.4444444444444444</v>
      </c>
      <c r="D35" s="23">
        <f>D3/D34</f>
        <v>0.7391304347826086</v>
      </c>
      <c r="E35" s="23" t="e">
        <f>E4/E34</f>
        <v>#DIV/0!</v>
      </c>
      <c r="F35" s="23">
        <f>F5/F34</f>
        <v>0.7142857142857143</v>
      </c>
      <c r="G35" s="23">
        <f>G6/G34</f>
        <v>0.6153846153846154</v>
      </c>
      <c r="H35" s="23">
        <f>H7/H34</f>
        <v>0.25</v>
      </c>
      <c r="I35" s="23">
        <f>I8/I34</f>
        <v>0.3</v>
      </c>
      <c r="J35" s="23">
        <f>J9/J34</f>
        <v>0.6</v>
      </c>
      <c r="K35" s="23" t="e">
        <f>K10/K34</f>
        <v>#DIV/0!</v>
      </c>
      <c r="L35" s="23">
        <f>L11/L34</f>
        <v>0</v>
      </c>
      <c r="M35" s="23">
        <f>M12/M34</f>
        <v>1</v>
      </c>
      <c r="N35" s="23">
        <f>N13/N34</f>
        <v>0.15384615384615385</v>
      </c>
      <c r="O35" s="23" t="e">
        <f>O14/O34</f>
        <v>#DIV/0!</v>
      </c>
      <c r="P35" s="23">
        <f>P15/P34</f>
        <v>0.4</v>
      </c>
      <c r="Q35" s="23">
        <f>Q16/Q34</f>
        <v>0</v>
      </c>
      <c r="R35" s="23" t="e">
        <f>R17/R34</f>
        <v>#DIV/0!</v>
      </c>
      <c r="S35" s="23" t="e">
        <f>S18/S34</f>
        <v>#DIV/0!</v>
      </c>
      <c r="T35" s="23" t="e">
        <f>T19/T34</f>
        <v>#DIV/0!</v>
      </c>
      <c r="U35" s="23" t="e">
        <f>U20/U34</f>
        <v>#DIV/0!</v>
      </c>
      <c r="V35" s="23" t="e">
        <f>V21/V34</f>
        <v>#DIV/0!</v>
      </c>
      <c r="W35" s="23" t="e">
        <f>W22/W34</f>
        <v>#DIV/0!</v>
      </c>
      <c r="X35" s="23">
        <f>X23/X34</f>
        <v>0.75</v>
      </c>
      <c r="Y35" s="23">
        <f>Y24/Y34</f>
        <v>1</v>
      </c>
      <c r="Z35" s="23" t="e">
        <f>Z25/Z34</f>
        <v>#DIV/0!</v>
      </c>
      <c r="AA35" s="23" t="e">
        <f>AA26/AA34</f>
        <v>#DIV/0!</v>
      </c>
      <c r="AB35" s="23">
        <f>AB27/AB34</f>
        <v>1</v>
      </c>
      <c r="AC35" s="23">
        <f>AC28/AC34</f>
        <v>0.16666666666666666</v>
      </c>
      <c r="AD35" s="23" t="e">
        <f>AD29/AD34</f>
        <v>#DIV/0!</v>
      </c>
      <c r="AE35" s="23">
        <f>AE30/AE34</f>
        <v>0</v>
      </c>
      <c r="AF35" s="23" t="e">
        <f>AF31/AF34</f>
        <v>#DIV/0!</v>
      </c>
      <c r="AG35" s="23">
        <f>AG32/AG34</f>
        <v>0.125</v>
      </c>
      <c r="AH35" s="23">
        <f>AH33/AH34</f>
        <v>0</v>
      </c>
    </row>
    <row r="36" spans="2:34" ht="12.75">
      <c r="B36" s="5" t="s">
        <v>2</v>
      </c>
      <c r="C36" s="16">
        <f>C2</f>
        <v>8</v>
      </c>
      <c r="D36" s="16">
        <f>D3</f>
        <v>17</v>
      </c>
      <c r="E36" s="16">
        <f>E4</f>
        <v>0</v>
      </c>
      <c r="F36" s="16">
        <f>F5</f>
        <v>5</v>
      </c>
      <c r="G36" s="16">
        <f>G6</f>
        <v>8</v>
      </c>
      <c r="H36" s="16">
        <f>H7</f>
        <v>2</v>
      </c>
      <c r="I36" s="16">
        <f>I8</f>
        <v>6</v>
      </c>
      <c r="J36" s="16">
        <f>J9</f>
        <v>12</v>
      </c>
      <c r="K36" s="16">
        <f>K10</f>
        <v>0</v>
      </c>
      <c r="L36" s="17">
        <f>L11</f>
        <v>0</v>
      </c>
      <c r="M36" s="16">
        <f>M12</f>
        <v>1</v>
      </c>
      <c r="N36" s="16">
        <f>N13</f>
        <v>2</v>
      </c>
      <c r="O36" s="16">
        <f>O14</f>
        <v>0</v>
      </c>
      <c r="P36" s="16">
        <f>P15</f>
        <v>4</v>
      </c>
      <c r="Q36" s="16">
        <f>Q16</f>
        <v>0</v>
      </c>
      <c r="R36" s="16">
        <f>R17</f>
        <v>0</v>
      </c>
      <c r="S36" s="16">
        <f>S18</f>
        <v>0</v>
      </c>
      <c r="T36" s="16">
        <f>T19</f>
        <v>0</v>
      </c>
      <c r="U36" s="16">
        <f>U20</f>
        <v>0</v>
      </c>
      <c r="V36" s="16">
        <f>V21</f>
        <v>0</v>
      </c>
      <c r="W36" s="16">
        <f>W22</f>
        <v>0</v>
      </c>
      <c r="X36" s="16">
        <f>X23</f>
        <v>3</v>
      </c>
      <c r="Y36" s="16">
        <f>Y24</f>
        <v>1</v>
      </c>
      <c r="Z36" s="16">
        <f>Z25</f>
        <v>0</v>
      </c>
      <c r="AA36" s="16">
        <f>AA26</f>
        <v>0</v>
      </c>
      <c r="AB36" s="16">
        <f>AB27</f>
        <v>1</v>
      </c>
      <c r="AC36" s="16">
        <f>AC28</f>
        <v>1</v>
      </c>
      <c r="AD36" s="16">
        <f>AD29</f>
        <v>0</v>
      </c>
      <c r="AE36" s="16">
        <f>AE30</f>
        <v>0</v>
      </c>
      <c r="AF36" s="16">
        <f>AF31</f>
        <v>0</v>
      </c>
      <c r="AG36" s="16">
        <f>AG32</f>
        <v>1</v>
      </c>
      <c r="AH36" s="16">
        <f>AH33</f>
        <v>0</v>
      </c>
    </row>
    <row r="37" spans="4:5" ht="13.5" thickBot="1">
      <c r="D37" s="18">
        <f>SUM(AI2:AI33)</f>
        <v>162</v>
      </c>
      <c r="E37" s="27" t="s">
        <v>0</v>
      </c>
    </row>
    <row r="38" spans="4:5" ht="13.5" thickBot="1">
      <c r="D38" s="20">
        <f>SUM(C36:AH36)</f>
        <v>72</v>
      </c>
      <c r="E38" s="27" t="s">
        <v>1</v>
      </c>
    </row>
    <row r="40" spans="4:5" ht="12.75">
      <c r="D40" s="21">
        <f>D38/D37</f>
        <v>0.4444444444444444</v>
      </c>
      <c r="E40" s="26" t="s">
        <v>7</v>
      </c>
    </row>
    <row r="42" ht="12.75">
      <c r="B4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84</v>
      </c>
      <c r="B1" s="4" t="s">
        <v>5</v>
      </c>
      <c r="C1" s="8">
        <v>1110</v>
      </c>
      <c r="D1" s="8">
        <v>1200</v>
      </c>
      <c r="E1" s="8">
        <v>1310</v>
      </c>
      <c r="F1" s="8">
        <v>2000</v>
      </c>
      <c r="G1" s="8">
        <v>2220</v>
      </c>
      <c r="H1" s="8">
        <v>2509</v>
      </c>
      <c r="I1" s="8">
        <v>2512</v>
      </c>
      <c r="J1" s="8">
        <v>2513</v>
      </c>
      <c r="K1" s="8">
        <v>2519</v>
      </c>
      <c r="L1" s="8">
        <v>2520</v>
      </c>
      <c r="M1" s="8">
        <v>2521</v>
      </c>
      <c r="N1" s="8">
        <v>2524</v>
      </c>
      <c r="O1" s="8">
        <v>2603</v>
      </c>
      <c r="P1" s="8">
        <v>2608</v>
      </c>
      <c r="Q1" s="8">
        <v>2609</v>
      </c>
      <c r="R1" s="8">
        <v>2615</v>
      </c>
      <c r="S1" s="8">
        <v>2807</v>
      </c>
      <c r="T1" s="8">
        <v>2809</v>
      </c>
      <c r="U1" s="2" t="s">
        <v>3</v>
      </c>
      <c r="V1" s="24" t="s">
        <v>8</v>
      </c>
    </row>
    <row r="2" spans="1:22" ht="12.75">
      <c r="A2" s="28" t="s">
        <v>131</v>
      </c>
      <c r="B2" s="4">
        <v>1110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0</v>
      </c>
      <c r="V2" s="25" t="e">
        <f>C2/U2</f>
        <v>#DIV/0!</v>
      </c>
    </row>
    <row r="3" spans="1:22" ht="12.75">
      <c r="A3" s="28" t="s">
        <v>85</v>
      </c>
      <c r="B3" s="4">
        <v>1200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0</v>
      </c>
      <c r="V3" s="25" t="e">
        <f>D3/U3</f>
        <v>#DIV/0!</v>
      </c>
    </row>
    <row r="4" spans="1:22" ht="12.75">
      <c r="A4" s="28" t="s">
        <v>132</v>
      </c>
      <c r="B4" s="4">
        <v>1310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1</v>
      </c>
      <c r="V4" s="25">
        <f>E4/U4</f>
        <v>1</v>
      </c>
    </row>
    <row r="5" spans="1:22" ht="12.75">
      <c r="A5" s="28" t="s">
        <v>86</v>
      </c>
      <c r="B5" s="4">
        <v>2000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0</v>
      </c>
      <c r="V5" s="25" t="e">
        <f>F5/U5</f>
        <v>#DIV/0!</v>
      </c>
    </row>
    <row r="6" spans="1:22" ht="12.75">
      <c r="A6" s="28" t="s">
        <v>133</v>
      </c>
      <c r="B6" s="4">
        <v>2220</v>
      </c>
      <c r="C6" s="8">
        <v>0</v>
      </c>
      <c r="D6" s="8">
        <v>0</v>
      </c>
      <c r="E6" s="8">
        <v>1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1</v>
      </c>
      <c r="V6" s="25">
        <f>G6/U6</f>
        <v>0</v>
      </c>
    </row>
    <row r="7" spans="1:22" ht="12.75">
      <c r="A7" s="28" t="s">
        <v>87</v>
      </c>
      <c r="B7" s="4">
        <v>2509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13">
        <v>22</v>
      </c>
      <c r="I7" s="8">
        <v>2</v>
      </c>
      <c r="J7" s="8">
        <v>0</v>
      </c>
      <c r="K7" s="8">
        <v>2</v>
      </c>
      <c r="L7" s="8">
        <v>0</v>
      </c>
      <c r="M7" s="8">
        <v>4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10">
        <f t="shared" si="0"/>
        <v>33</v>
      </c>
      <c r="V7" s="25">
        <f>H7/U7</f>
        <v>0.6666666666666666</v>
      </c>
    </row>
    <row r="8" spans="1:22" ht="12.75">
      <c r="A8" s="28" t="s">
        <v>88</v>
      </c>
      <c r="B8" s="4">
        <v>2512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23</v>
      </c>
      <c r="J8" s="8">
        <v>1</v>
      </c>
      <c r="K8" s="8">
        <v>0</v>
      </c>
      <c r="L8" s="8">
        <v>0</v>
      </c>
      <c r="M8" s="8">
        <v>7</v>
      </c>
      <c r="N8" s="8">
        <v>0</v>
      </c>
      <c r="O8" s="8">
        <v>2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10">
        <f t="shared" si="0"/>
        <v>35</v>
      </c>
      <c r="V8" s="25">
        <f>I8/U8</f>
        <v>0.6571428571428571</v>
      </c>
    </row>
    <row r="9" spans="1:22" ht="12.75">
      <c r="A9" s="28" t="s">
        <v>89</v>
      </c>
      <c r="B9" s="4">
        <v>2513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3</v>
      </c>
      <c r="J9" s="13">
        <v>19</v>
      </c>
      <c r="K9" s="8">
        <v>0</v>
      </c>
      <c r="L9" s="8">
        <v>0</v>
      </c>
      <c r="M9" s="8">
        <v>0</v>
      </c>
      <c r="N9" s="8">
        <v>0</v>
      </c>
      <c r="O9" s="8">
        <v>4</v>
      </c>
      <c r="P9" s="8">
        <v>0</v>
      </c>
      <c r="Q9" s="8">
        <v>0</v>
      </c>
      <c r="R9" s="8">
        <v>1</v>
      </c>
      <c r="S9" s="8">
        <v>0</v>
      </c>
      <c r="T9" s="8">
        <v>0</v>
      </c>
      <c r="U9" s="10">
        <f t="shared" si="0"/>
        <v>27</v>
      </c>
      <c r="V9" s="25">
        <f>J9/U9</f>
        <v>0.7037037037037037</v>
      </c>
    </row>
    <row r="10" spans="1:22" ht="12.75">
      <c r="A10" s="28" t="s">
        <v>90</v>
      </c>
      <c r="B10" s="4">
        <v>2519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3</v>
      </c>
      <c r="L10" s="8">
        <v>0</v>
      </c>
      <c r="M10" s="8">
        <v>2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6</v>
      </c>
      <c r="V10" s="25">
        <f>K10/U10</f>
        <v>0.5</v>
      </c>
    </row>
    <row r="11" spans="1:22" s="1" customFormat="1" ht="12.75">
      <c r="A11" s="29" t="s">
        <v>134</v>
      </c>
      <c r="B11" s="4">
        <v>2520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2</v>
      </c>
      <c r="K11" s="8">
        <v>3</v>
      </c>
      <c r="L11" s="13">
        <v>0</v>
      </c>
      <c r="M11" s="8">
        <v>1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1">
        <f t="shared" si="0"/>
        <v>8</v>
      </c>
      <c r="V11" s="25">
        <f>L11/U11</f>
        <v>0</v>
      </c>
    </row>
    <row r="12" spans="1:22" ht="12.75">
      <c r="A12" s="28" t="s">
        <v>91</v>
      </c>
      <c r="B12" s="4">
        <v>2521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2</v>
      </c>
      <c r="I12" s="8">
        <v>5</v>
      </c>
      <c r="J12" s="8">
        <v>0</v>
      </c>
      <c r="K12" s="8">
        <v>1</v>
      </c>
      <c r="L12" s="8">
        <v>0</v>
      </c>
      <c r="M12" s="13">
        <v>14</v>
      </c>
      <c r="N12" s="8">
        <v>0</v>
      </c>
      <c r="O12" s="8">
        <v>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25</v>
      </c>
      <c r="V12" s="25">
        <f>M12/U12</f>
        <v>0.56</v>
      </c>
    </row>
    <row r="13" spans="1:22" ht="12.75">
      <c r="A13" s="28" t="s">
        <v>135</v>
      </c>
      <c r="B13" s="4">
        <v>2524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1</v>
      </c>
      <c r="V13" s="25">
        <f>N13/U13</f>
        <v>0</v>
      </c>
    </row>
    <row r="14" spans="1:22" ht="12.75">
      <c r="A14" s="28" t="s">
        <v>92</v>
      </c>
      <c r="B14" s="4">
        <v>2603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4</v>
      </c>
      <c r="J14" s="8">
        <v>1</v>
      </c>
      <c r="K14" s="8">
        <v>0</v>
      </c>
      <c r="L14" s="8">
        <v>0</v>
      </c>
      <c r="M14" s="8">
        <v>2</v>
      </c>
      <c r="N14" s="8">
        <v>0</v>
      </c>
      <c r="O14" s="13">
        <v>4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10">
        <f t="shared" si="0"/>
        <v>13</v>
      </c>
      <c r="V14" s="25">
        <f>O14/U14</f>
        <v>0.3076923076923077</v>
      </c>
    </row>
    <row r="15" spans="1:22" ht="12.75">
      <c r="A15" s="28" t="s">
        <v>93</v>
      </c>
      <c r="B15" s="4">
        <v>2608</v>
      </c>
      <c r="C15" s="8">
        <v>0</v>
      </c>
      <c r="D15" s="8">
        <v>0</v>
      </c>
      <c r="E15" s="8">
        <v>2</v>
      </c>
      <c r="F15" s="8">
        <v>0</v>
      </c>
      <c r="G15" s="8">
        <v>0</v>
      </c>
      <c r="H15" s="8">
        <v>1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13">
        <v>0</v>
      </c>
      <c r="Q15" s="8">
        <v>0</v>
      </c>
      <c r="R15" s="8">
        <v>1</v>
      </c>
      <c r="S15" s="8">
        <v>0</v>
      </c>
      <c r="T15" s="8">
        <v>0</v>
      </c>
      <c r="U15" s="10">
        <f t="shared" si="0"/>
        <v>6</v>
      </c>
      <c r="V15" s="25">
        <f>P15/U15</f>
        <v>0</v>
      </c>
    </row>
    <row r="16" spans="1:22" ht="12.75">
      <c r="A16" s="28" t="s">
        <v>94</v>
      </c>
      <c r="B16" s="4">
        <v>2609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8">
        <v>0</v>
      </c>
      <c r="U16" s="10">
        <f t="shared" si="0"/>
        <v>2</v>
      </c>
      <c r="V16" s="25">
        <f>Q16/U16</f>
        <v>0</v>
      </c>
    </row>
    <row r="17" spans="1:22" ht="12.75">
      <c r="A17" s="28" t="s">
        <v>95</v>
      </c>
      <c r="B17" s="4">
        <v>2615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13">
        <v>2</v>
      </c>
      <c r="S17" s="8">
        <v>0</v>
      </c>
      <c r="T17" s="8">
        <v>0</v>
      </c>
      <c r="U17" s="10">
        <f t="shared" si="0"/>
        <v>4</v>
      </c>
      <c r="V17" s="25">
        <f>R17/U17</f>
        <v>0.5</v>
      </c>
    </row>
    <row r="18" spans="1:22" ht="12.75">
      <c r="A18" s="28" t="s">
        <v>96</v>
      </c>
      <c r="B18" s="4">
        <v>2807</v>
      </c>
      <c r="C18" s="8">
        <v>0</v>
      </c>
      <c r="D18" s="8">
        <v>0</v>
      </c>
      <c r="E18" s="8">
        <v>0</v>
      </c>
      <c r="F18" s="8">
        <v>1</v>
      </c>
      <c r="G18" s="8">
        <v>1</v>
      </c>
      <c r="H18" s="8">
        <v>1</v>
      </c>
      <c r="I18" s="8">
        <v>0</v>
      </c>
      <c r="J18" s="8">
        <v>1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4</v>
      </c>
      <c r="T18" s="8">
        <v>0</v>
      </c>
      <c r="U18" s="10">
        <f t="shared" si="0"/>
        <v>9</v>
      </c>
      <c r="V18" s="25">
        <f>S18/U18</f>
        <v>0.4444444444444444</v>
      </c>
    </row>
    <row r="19" spans="1:22" ht="12.75">
      <c r="A19" s="28" t="s">
        <v>97</v>
      </c>
      <c r="B19" s="4">
        <v>2809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0</v>
      </c>
      <c r="T19" s="13">
        <v>0</v>
      </c>
      <c r="U19" s="10">
        <f t="shared" si="0"/>
        <v>3</v>
      </c>
      <c r="V19" s="25">
        <f>T19/U19</f>
        <v>0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2</v>
      </c>
      <c r="D20" s="14">
        <f t="shared" si="1"/>
        <v>1</v>
      </c>
      <c r="E20" s="14">
        <f t="shared" si="1"/>
        <v>5</v>
      </c>
      <c r="F20" s="14">
        <f t="shared" si="1"/>
        <v>2</v>
      </c>
      <c r="G20" s="14">
        <f t="shared" si="1"/>
        <v>1</v>
      </c>
      <c r="H20" s="14">
        <f t="shared" si="1"/>
        <v>28</v>
      </c>
      <c r="I20" s="14">
        <f t="shared" si="1"/>
        <v>37</v>
      </c>
      <c r="J20" s="14">
        <f t="shared" si="1"/>
        <v>29</v>
      </c>
      <c r="K20" s="14">
        <f t="shared" si="1"/>
        <v>9</v>
      </c>
      <c r="L20" s="15">
        <f t="shared" si="1"/>
        <v>0</v>
      </c>
      <c r="M20" s="14">
        <f t="shared" si="1"/>
        <v>31</v>
      </c>
      <c r="N20" s="14">
        <f t="shared" si="1"/>
        <v>0</v>
      </c>
      <c r="O20" s="14">
        <f t="shared" si="1"/>
        <v>16</v>
      </c>
      <c r="P20" s="14">
        <f t="shared" si="1"/>
        <v>0</v>
      </c>
      <c r="Q20" s="14">
        <f t="shared" si="1"/>
        <v>0</v>
      </c>
      <c r="R20" s="14">
        <f t="shared" si="1"/>
        <v>8</v>
      </c>
      <c r="S20" s="14">
        <f t="shared" si="1"/>
        <v>5</v>
      </c>
      <c r="T20" s="14">
        <f t="shared" si="1"/>
        <v>0</v>
      </c>
      <c r="U20" s="12"/>
    </row>
    <row r="21" spans="2:20" ht="39" customHeight="1" thickBot="1">
      <c r="B21" s="22" t="s">
        <v>6</v>
      </c>
      <c r="C21" s="23">
        <f>C2/C20</f>
        <v>0</v>
      </c>
      <c r="D21" s="23">
        <f>D3/D20</f>
        <v>0</v>
      </c>
      <c r="E21" s="23">
        <f>E4/E20</f>
        <v>0.2</v>
      </c>
      <c r="F21" s="23">
        <f>F5/F20</f>
        <v>0</v>
      </c>
      <c r="G21" s="23">
        <f>G6/G20</f>
        <v>0</v>
      </c>
      <c r="H21" s="23">
        <f>H7/H20</f>
        <v>0.7857142857142857</v>
      </c>
      <c r="I21" s="23">
        <f>I8/I20</f>
        <v>0.6216216216216216</v>
      </c>
      <c r="J21" s="23">
        <f>J9/J20</f>
        <v>0.6551724137931034</v>
      </c>
      <c r="K21" s="23">
        <f>K10/K20</f>
        <v>0.3333333333333333</v>
      </c>
      <c r="L21" s="23" t="e">
        <f>L11/L20</f>
        <v>#DIV/0!</v>
      </c>
      <c r="M21" s="23">
        <f>M12/M20</f>
        <v>0.45161290322580644</v>
      </c>
      <c r="N21" s="23" t="e">
        <f>N13/N20</f>
        <v>#DIV/0!</v>
      </c>
      <c r="O21" s="23">
        <f>O14/O20</f>
        <v>0.25</v>
      </c>
      <c r="P21" s="23" t="e">
        <f>P15/P20</f>
        <v>#DIV/0!</v>
      </c>
      <c r="Q21" s="23" t="e">
        <f>Q16/Q20</f>
        <v>#DIV/0!</v>
      </c>
      <c r="R21" s="23">
        <f>R17/R20</f>
        <v>0.25</v>
      </c>
      <c r="S21" s="23">
        <f>S18/S20</f>
        <v>0.8</v>
      </c>
      <c r="T21" s="23" t="e">
        <f>T19/T20</f>
        <v>#DIV/0!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1</v>
      </c>
      <c r="F22" s="16">
        <f>F5</f>
        <v>0</v>
      </c>
      <c r="G22" s="16">
        <f>G6</f>
        <v>0</v>
      </c>
      <c r="H22" s="16">
        <f>H7</f>
        <v>22</v>
      </c>
      <c r="I22" s="16">
        <f>I8</f>
        <v>23</v>
      </c>
      <c r="J22" s="16">
        <f>J9</f>
        <v>19</v>
      </c>
      <c r="K22" s="16">
        <f>K10</f>
        <v>3</v>
      </c>
      <c r="L22" s="17">
        <f>L11</f>
        <v>0</v>
      </c>
      <c r="M22" s="16">
        <f>M12</f>
        <v>14</v>
      </c>
      <c r="N22" s="16">
        <f>N13</f>
        <v>0</v>
      </c>
      <c r="O22" s="16">
        <f>O14</f>
        <v>4</v>
      </c>
      <c r="P22" s="16">
        <f>P15</f>
        <v>0</v>
      </c>
      <c r="Q22" s="16">
        <f>Q16</f>
        <v>0</v>
      </c>
      <c r="R22" s="16">
        <f>R17</f>
        <v>2</v>
      </c>
      <c r="S22" s="16">
        <f>S18</f>
        <v>4</v>
      </c>
      <c r="T22" s="16">
        <f>T19</f>
        <v>0</v>
      </c>
    </row>
    <row r="23" spans="4:5" ht="13.5" thickBot="1">
      <c r="D23" s="18">
        <f>SUM(U2:U19)</f>
        <v>174</v>
      </c>
      <c r="E23" s="27" t="s">
        <v>0</v>
      </c>
    </row>
    <row r="24" spans="4:5" ht="13.5" thickBot="1">
      <c r="D24" s="20">
        <f>SUM(C22:T22)</f>
        <v>92</v>
      </c>
      <c r="E24" s="27" t="s">
        <v>1</v>
      </c>
    </row>
    <row r="26" spans="4:5" ht="12.75">
      <c r="D26" s="21">
        <f>D24/D23</f>
        <v>0.5287356321839081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7" width="8.7109375" style="9" customWidth="1"/>
  </cols>
  <sheetData>
    <row r="1" spans="1:27" ht="99" customHeight="1">
      <c r="A1" s="28" t="s">
        <v>10</v>
      </c>
      <c r="B1" s="4" t="s">
        <v>9</v>
      </c>
      <c r="C1" s="8">
        <v>1206</v>
      </c>
      <c r="D1" s="8">
        <v>1209</v>
      </c>
      <c r="E1" s="8">
        <v>1210</v>
      </c>
      <c r="F1" s="8">
        <v>1211</v>
      </c>
      <c r="G1" s="8">
        <v>1217</v>
      </c>
      <c r="H1" s="8">
        <v>1218</v>
      </c>
      <c r="I1" s="8">
        <v>1219</v>
      </c>
      <c r="J1" s="8">
        <v>1235</v>
      </c>
      <c r="K1" s="8">
        <v>1236</v>
      </c>
      <c r="L1" s="8">
        <v>1237</v>
      </c>
      <c r="M1" s="8">
        <v>2402</v>
      </c>
      <c r="N1" s="8">
        <v>2403</v>
      </c>
      <c r="O1" s="8">
        <v>2405</v>
      </c>
      <c r="P1" s="8">
        <v>2409</v>
      </c>
      <c r="Q1" s="8">
        <v>2410</v>
      </c>
      <c r="R1" s="8">
        <v>2413</v>
      </c>
      <c r="S1" s="8">
        <v>2421</v>
      </c>
      <c r="T1" s="8">
        <v>2422</v>
      </c>
      <c r="U1" s="8">
        <v>2501</v>
      </c>
      <c r="V1" s="8">
        <v>2504</v>
      </c>
      <c r="W1" s="8">
        <v>2605</v>
      </c>
      <c r="X1" s="8">
        <v>2611</v>
      </c>
      <c r="Y1" s="8">
        <v>3154</v>
      </c>
      <c r="Z1" s="2" t="s">
        <v>3</v>
      </c>
      <c r="AA1" s="24" t="s">
        <v>8</v>
      </c>
    </row>
    <row r="2" spans="1:27" ht="12.75">
      <c r="A2" s="28" t="s">
        <v>11</v>
      </c>
      <c r="B2" s="4">
        <v>1206</v>
      </c>
      <c r="C2" s="13">
        <v>13</v>
      </c>
      <c r="D2" s="8">
        <v>0</v>
      </c>
      <c r="E2" s="8">
        <v>0</v>
      </c>
      <c r="F2" s="8">
        <v>2</v>
      </c>
      <c r="G2" s="8">
        <v>2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1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10">
        <f aca="true" t="shared" si="0" ref="Z2:Z24">SUM(C2:Y2)</f>
        <v>19</v>
      </c>
      <c r="AA2" s="25">
        <f>C2/Z2</f>
        <v>0.6842105263157895</v>
      </c>
    </row>
    <row r="3" spans="1:27" ht="12.75">
      <c r="A3" s="28" t="s">
        <v>12</v>
      </c>
      <c r="B3" s="4">
        <v>1209</v>
      </c>
      <c r="C3" s="8">
        <v>0</v>
      </c>
      <c r="D3" s="13">
        <v>0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10">
        <f t="shared" si="0"/>
        <v>1</v>
      </c>
      <c r="AA3" s="25">
        <f>D3/Z3</f>
        <v>0</v>
      </c>
    </row>
    <row r="4" spans="1:27" ht="12.75">
      <c r="A4" s="28" t="s">
        <v>13</v>
      </c>
      <c r="B4" s="4">
        <v>1210</v>
      </c>
      <c r="C4" s="8">
        <v>0</v>
      </c>
      <c r="D4" s="8">
        <v>0</v>
      </c>
      <c r="E4" s="13">
        <v>7</v>
      </c>
      <c r="F4" s="8">
        <v>0</v>
      </c>
      <c r="G4" s="8">
        <v>5</v>
      </c>
      <c r="H4" s="8">
        <v>0</v>
      </c>
      <c r="I4" s="8">
        <v>0</v>
      </c>
      <c r="J4" s="8">
        <v>0</v>
      </c>
      <c r="K4" s="8">
        <v>0</v>
      </c>
      <c r="L4" s="8">
        <v>3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f t="shared" si="0"/>
        <v>15</v>
      </c>
      <c r="AA4" s="25">
        <f>E4/Z4</f>
        <v>0.4666666666666667</v>
      </c>
    </row>
    <row r="5" spans="1:27" ht="12.75">
      <c r="A5" s="28" t="s">
        <v>14</v>
      </c>
      <c r="B5" s="4">
        <v>1211</v>
      </c>
      <c r="C5" s="8">
        <v>1</v>
      </c>
      <c r="D5" s="8">
        <v>0</v>
      </c>
      <c r="E5" s="8">
        <v>1</v>
      </c>
      <c r="F5" s="13">
        <v>3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f t="shared" si="0"/>
        <v>6</v>
      </c>
      <c r="AA5" s="25">
        <f>F5/Z5</f>
        <v>0.5</v>
      </c>
    </row>
    <row r="6" spans="1:27" ht="12.75">
      <c r="A6" s="28" t="s">
        <v>15</v>
      </c>
      <c r="B6" s="4">
        <v>1217</v>
      </c>
      <c r="C6" s="8">
        <v>2</v>
      </c>
      <c r="D6" s="8">
        <v>0</v>
      </c>
      <c r="E6" s="8">
        <v>1</v>
      </c>
      <c r="F6" s="8">
        <v>2</v>
      </c>
      <c r="G6" s="13">
        <v>14</v>
      </c>
      <c r="H6" s="8">
        <v>0</v>
      </c>
      <c r="I6" s="8">
        <v>0</v>
      </c>
      <c r="J6" s="8">
        <v>0</v>
      </c>
      <c r="K6" s="8">
        <v>0</v>
      </c>
      <c r="L6" s="8">
        <v>2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1</v>
      </c>
      <c r="T6" s="8">
        <v>1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0">
        <f t="shared" si="0"/>
        <v>24</v>
      </c>
      <c r="AA6" s="25">
        <f>G6/Z6</f>
        <v>0.5833333333333334</v>
      </c>
    </row>
    <row r="7" spans="1:27" ht="12.75">
      <c r="A7" s="28" t="s">
        <v>16</v>
      </c>
      <c r="B7" s="4">
        <v>1218</v>
      </c>
      <c r="C7" s="8">
        <v>3</v>
      </c>
      <c r="D7" s="8">
        <v>0</v>
      </c>
      <c r="E7" s="8">
        <v>0</v>
      </c>
      <c r="F7" s="8">
        <v>0</v>
      </c>
      <c r="G7" s="8">
        <v>1</v>
      </c>
      <c r="H7" s="13">
        <v>5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0">
        <f t="shared" si="0"/>
        <v>11</v>
      </c>
      <c r="AA7" s="25">
        <f>H7/Z7</f>
        <v>0.45454545454545453</v>
      </c>
    </row>
    <row r="8" spans="1:27" ht="12.75">
      <c r="A8" s="28" t="s">
        <v>17</v>
      </c>
      <c r="B8" s="4">
        <v>1219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1</v>
      </c>
      <c r="W8" s="8">
        <v>0</v>
      </c>
      <c r="X8" s="8">
        <v>0</v>
      </c>
      <c r="Y8" s="8">
        <v>0</v>
      </c>
      <c r="Z8" s="10">
        <f t="shared" si="0"/>
        <v>1</v>
      </c>
      <c r="AA8" s="25">
        <f>I8/Z8</f>
        <v>0</v>
      </c>
    </row>
    <row r="9" spans="1:27" ht="12.75">
      <c r="A9" s="28" t="s">
        <v>18</v>
      </c>
      <c r="B9" s="4">
        <v>1235</v>
      </c>
      <c r="C9" s="8">
        <v>0</v>
      </c>
      <c r="D9" s="8">
        <v>0</v>
      </c>
      <c r="E9" s="8">
        <v>0</v>
      </c>
      <c r="F9" s="8">
        <v>0</v>
      </c>
      <c r="G9" s="8">
        <v>2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10">
        <f t="shared" si="0"/>
        <v>3</v>
      </c>
      <c r="AA9" s="25">
        <f>J9/Z9</f>
        <v>0.3333333333333333</v>
      </c>
    </row>
    <row r="10" spans="1:27" ht="12.75">
      <c r="A10" s="28" t="s">
        <v>19</v>
      </c>
      <c r="B10" s="4">
        <v>1236</v>
      </c>
      <c r="C10" s="8">
        <v>1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3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f t="shared" si="0"/>
        <v>8</v>
      </c>
      <c r="AA10" s="25">
        <f>K10/Z10</f>
        <v>0</v>
      </c>
    </row>
    <row r="11" spans="1:27" s="1" customFormat="1" ht="12.75">
      <c r="A11" s="29" t="s">
        <v>20</v>
      </c>
      <c r="B11" s="4">
        <v>1237</v>
      </c>
      <c r="C11" s="8">
        <v>0</v>
      </c>
      <c r="D11" s="8">
        <v>0</v>
      </c>
      <c r="E11" s="8">
        <v>3</v>
      </c>
      <c r="F11" s="8">
        <v>1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13">
        <v>4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1</v>
      </c>
      <c r="S11" s="8">
        <v>1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0</v>
      </c>
      <c r="Z11" s="11">
        <f t="shared" si="0"/>
        <v>14</v>
      </c>
      <c r="AA11" s="25">
        <f>L11/Z11</f>
        <v>0.2857142857142857</v>
      </c>
    </row>
    <row r="12" spans="1:27" ht="12.75">
      <c r="A12" s="28" t="s">
        <v>21</v>
      </c>
      <c r="B12" s="4">
        <v>2402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2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0"/>
        <v>3</v>
      </c>
      <c r="AA12" s="25">
        <f>M12/Z12</f>
        <v>0</v>
      </c>
    </row>
    <row r="13" spans="1:27" ht="12.75">
      <c r="A13" s="28" t="s">
        <v>22</v>
      </c>
      <c r="B13" s="4">
        <v>2403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2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v>0</v>
      </c>
      <c r="Z13" s="10">
        <f t="shared" si="0"/>
        <v>7</v>
      </c>
      <c r="AA13" s="25">
        <f>N13/Z13</f>
        <v>0.2857142857142857</v>
      </c>
    </row>
    <row r="14" spans="1:27" ht="12.75">
      <c r="A14" s="28" t="s">
        <v>23</v>
      </c>
      <c r="B14" s="4">
        <v>2405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0">
        <f t="shared" si="0"/>
        <v>0</v>
      </c>
      <c r="AA14" s="25" t="e">
        <f>O14/Z14</f>
        <v>#DIV/0!</v>
      </c>
    </row>
    <row r="15" spans="1:27" ht="12.75">
      <c r="A15" s="28" t="s">
        <v>24</v>
      </c>
      <c r="B15" s="4">
        <v>2409</v>
      </c>
      <c r="C15" s="8">
        <v>1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10">
        <f t="shared" si="0"/>
        <v>5</v>
      </c>
      <c r="AA15" s="25">
        <f>P15/Z15</f>
        <v>0.2</v>
      </c>
    </row>
    <row r="16" spans="1:27" ht="12.75">
      <c r="A16" s="28" t="s">
        <v>25</v>
      </c>
      <c r="B16" s="4">
        <v>2410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3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f t="shared" si="0"/>
        <v>3</v>
      </c>
      <c r="AA16" s="25">
        <f>Q16/Z16</f>
        <v>1</v>
      </c>
    </row>
    <row r="17" spans="1:27" ht="12.75">
      <c r="A17" s="28" t="s">
        <v>26</v>
      </c>
      <c r="B17" s="4">
        <v>2413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0"/>
        <v>7</v>
      </c>
      <c r="AA17" s="25">
        <f>R17/Z17</f>
        <v>0.5714285714285714</v>
      </c>
    </row>
    <row r="18" spans="1:27" ht="12.75">
      <c r="A18" s="28" t="s">
        <v>27</v>
      </c>
      <c r="B18" s="4">
        <v>2421</v>
      </c>
      <c r="C18" s="8">
        <v>0</v>
      </c>
      <c r="D18" s="8">
        <v>0</v>
      </c>
      <c r="E18" s="8">
        <v>1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0">
        <f t="shared" si="0"/>
        <v>4</v>
      </c>
      <c r="AA18" s="25">
        <f>S18/Z18</f>
        <v>0</v>
      </c>
    </row>
    <row r="19" spans="1:27" ht="12.75">
      <c r="A19" s="28" t="s">
        <v>28</v>
      </c>
      <c r="B19" s="4">
        <v>2422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1</v>
      </c>
      <c r="T19" s="13">
        <v>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0"/>
        <v>3</v>
      </c>
      <c r="AA19" s="25">
        <f>T19/Z19</f>
        <v>0.6666666666666666</v>
      </c>
    </row>
    <row r="20" spans="1:27" ht="12.75">
      <c r="A20" s="28" t="s">
        <v>29</v>
      </c>
      <c r="B20" s="4">
        <v>2501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10">
        <f t="shared" si="0"/>
        <v>1</v>
      </c>
      <c r="AA20" s="25">
        <f>U20/Z20</f>
        <v>0</v>
      </c>
    </row>
    <row r="21" spans="1:27" ht="12.75">
      <c r="A21" s="28" t="s">
        <v>30</v>
      </c>
      <c r="B21" s="4">
        <v>2504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3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13">
        <v>21</v>
      </c>
      <c r="W21" s="8">
        <v>0</v>
      </c>
      <c r="X21" s="8">
        <v>0</v>
      </c>
      <c r="Y21" s="8">
        <v>0</v>
      </c>
      <c r="Z21" s="10">
        <f t="shared" si="0"/>
        <v>26</v>
      </c>
      <c r="AA21" s="25">
        <f>V21/Z21</f>
        <v>0.8076923076923077</v>
      </c>
    </row>
    <row r="22" spans="1:27" ht="12.75">
      <c r="A22" s="28" t="s">
        <v>31</v>
      </c>
      <c r="B22" s="4">
        <v>2605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1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10">
        <f t="shared" si="0"/>
        <v>1</v>
      </c>
      <c r="AA22" s="25">
        <f>W22/Z22</f>
        <v>0</v>
      </c>
    </row>
    <row r="23" spans="1:27" ht="12.75">
      <c r="A23" s="28" t="s">
        <v>32</v>
      </c>
      <c r="B23" s="4">
        <v>2611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10">
        <f t="shared" si="0"/>
        <v>1</v>
      </c>
      <c r="AA23" s="25">
        <f>X23/Z23</f>
        <v>0</v>
      </c>
    </row>
    <row r="24" spans="1:27" ht="12.75">
      <c r="A24" s="28" t="s">
        <v>33</v>
      </c>
      <c r="B24" s="4">
        <v>3154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10">
        <f t="shared" si="0"/>
        <v>0</v>
      </c>
      <c r="AA24" s="25" t="e">
        <f>Y24/Z24</f>
        <v>#DIV/0!</v>
      </c>
    </row>
    <row r="25" spans="1:26" ht="39" customHeight="1" thickBot="1">
      <c r="A25" s="28"/>
      <c r="B25" s="3" t="s">
        <v>4</v>
      </c>
      <c r="C25" s="14">
        <f aca="true" t="shared" si="1" ref="C25:Y25">SUM(C2:C24)</f>
        <v>21</v>
      </c>
      <c r="D25" s="14">
        <f t="shared" si="1"/>
        <v>0</v>
      </c>
      <c r="E25" s="14">
        <f t="shared" si="1"/>
        <v>13</v>
      </c>
      <c r="F25" s="14">
        <f t="shared" si="1"/>
        <v>8</v>
      </c>
      <c r="G25" s="14">
        <f t="shared" si="1"/>
        <v>31</v>
      </c>
      <c r="H25" s="14">
        <f t="shared" si="1"/>
        <v>7</v>
      </c>
      <c r="I25" s="14">
        <f t="shared" si="1"/>
        <v>0</v>
      </c>
      <c r="J25" s="14">
        <f t="shared" si="1"/>
        <v>2</v>
      </c>
      <c r="K25" s="14">
        <f t="shared" si="1"/>
        <v>0</v>
      </c>
      <c r="L25" s="15">
        <f t="shared" si="1"/>
        <v>15</v>
      </c>
      <c r="M25" s="14">
        <f t="shared" si="1"/>
        <v>5</v>
      </c>
      <c r="N25" s="14">
        <f t="shared" si="1"/>
        <v>7</v>
      </c>
      <c r="O25" s="14">
        <f t="shared" si="1"/>
        <v>1</v>
      </c>
      <c r="P25" s="14">
        <f t="shared" si="1"/>
        <v>1</v>
      </c>
      <c r="Q25" s="14">
        <f t="shared" si="1"/>
        <v>4</v>
      </c>
      <c r="R25" s="14">
        <f t="shared" si="1"/>
        <v>8</v>
      </c>
      <c r="S25" s="14">
        <f t="shared" si="1"/>
        <v>8</v>
      </c>
      <c r="T25" s="14">
        <f t="shared" si="1"/>
        <v>7</v>
      </c>
      <c r="U25" s="14">
        <f t="shared" si="1"/>
        <v>0</v>
      </c>
      <c r="V25" s="14">
        <f t="shared" si="1"/>
        <v>24</v>
      </c>
      <c r="W25" s="14">
        <f t="shared" si="1"/>
        <v>0</v>
      </c>
      <c r="X25" s="14">
        <f t="shared" si="1"/>
        <v>0</v>
      </c>
      <c r="Y25" s="14">
        <f t="shared" si="1"/>
        <v>1</v>
      </c>
      <c r="Z25" s="12"/>
    </row>
    <row r="26" spans="2:25" ht="39" customHeight="1" thickBot="1">
      <c r="B26" s="22" t="s">
        <v>6</v>
      </c>
      <c r="C26" s="23">
        <f>C2/C25</f>
        <v>0.6190476190476191</v>
      </c>
      <c r="D26" s="23" t="e">
        <f>D3/D25</f>
        <v>#DIV/0!</v>
      </c>
      <c r="E26" s="23">
        <f>E4/E25</f>
        <v>0.5384615384615384</v>
      </c>
      <c r="F26" s="23">
        <f>F5/F25</f>
        <v>0.375</v>
      </c>
      <c r="G26" s="23">
        <f>G6/G25</f>
        <v>0.45161290322580644</v>
      </c>
      <c r="H26" s="23">
        <f>H7/H25</f>
        <v>0.7142857142857143</v>
      </c>
      <c r="I26" s="23" t="e">
        <f>I8/I25</f>
        <v>#DIV/0!</v>
      </c>
      <c r="J26" s="23">
        <f>J9/J25</f>
        <v>0.5</v>
      </c>
      <c r="K26" s="23" t="e">
        <f>K10/K25</f>
        <v>#DIV/0!</v>
      </c>
      <c r="L26" s="23">
        <f>L11/L25</f>
        <v>0.26666666666666666</v>
      </c>
      <c r="M26" s="23">
        <f>M12/M25</f>
        <v>0</v>
      </c>
      <c r="N26" s="23">
        <f>N13/N25</f>
        <v>0.2857142857142857</v>
      </c>
      <c r="O26" s="23">
        <f>O14/O25</f>
        <v>0</v>
      </c>
      <c r="P26" s="23">
        <f>P15/P25</f>
        <v>1</v>
      </c>
      <c r="Q26" s="23">
        <f>Q16/Q25</f>
        <v>0.75</v>
      </c>
      <c r="R26" s="23">
        <f>R17/R25</f>
        <v>0.5</v>
      </c>
      <c r="S26" s="23">
        <f>S18/S25</f>
        <v>0</v>
      </c>
      <c r="T26" s="23">
        <f>T19/T25</f>
        <v>0.2857142857142857</v>
      </c>
      <c r="U26" s="23" t="e">
        <f>U20/U25</f>
        <v>#DIV/0!</v>
      </c>
      <c r="V26" s="23">
        <f>V21/V25</f>
        <v>0.875</v>
      </c>
      <c r="W26" s="23" t="e">
        <f>W22/W25</f>
        <v>#DIV/0!</v>
      </c>
      <c r="X26" s="23" t="e">
        <f>X23/X25</f>
        <v>#DIV/0!</v>
      </c>
      <c r="Y26" s="23">
        <f>Y24/Y25</f>
        <v>0</v>
      </c>
    </row>
    <row r="27" spans="2:25" ht="12.75">
      <c r="B27" s="5" t="s">
        <v>2</v>
      </c>
      <c r="C27" s="16">
        <f>C2</f>
        <v>13</v>
      </c>
      <c r="D27" s="16">
        <f>D3</f>
        <v>0</v>
      </c>
      <c r="E27" s="16">
        <f>E4</f>
        <v>7</v>
      </c>
      <c r="F27" s="16">
        <f>F5</f>
        <v>3</v>
      </c>
      <c r="G27" s="16">
        <f>G6</f>
        <v>14</v>
      </c>
      <c r="H27" s="16">
        <f>H7</f>
        <v>5</v>
      </c>
      <c r="I27" s="16">
        <f>I8</f>
        <v>0</v>
      </c>
      <c r="J27" s="16">
        <f>J9</f>
        <v>1</v>
      </c>
      <c r="K27" s="16">
        <f>K10</f>
        <v>0</v>
      </c>
      <c r="L27" s="17">
        <f>L11</f>
        <v>4</v>
      </c>
      <c r="M27" s="16">
        <f>M12</f>
        <v>0</v>
      </c>
      <c r="N27" s="16">
        <f>N13</f>
        <v>2</v>
      </c>
      <c r="O27" s="16">
        <f>O14</f>
        <v>0</v>
      </c>
      <c r="P27" s="16">
        <f>P15</f>
        <v>1</v>
      </c>
      <c r="Q27" s="16">
        <f>Q16</f>
        <v>3</v>
      </c>
      <c r="R27" s="16">
        <f>R17</f>
        <v>4</v>
      </c>
      <c r="S27" s="16">
        <f>S18</f>
        <v>0</v>
      </c>
      <c r="T27" s="16">
        <f>T19</f>
        <v>2</v>
      </c>
      <c r="U27" s="16">
        <f>U20</f>
        <v>0</v>
      </c>
      <c r="V27" s="16">
        <f>V21</f>
        <v>21</v>
      </c>
      <c r="W27" s="16">
        <f>W22</f>
        <v>0</v>
      </c>
      <c r="X27" s="16">
        <f>X23</f>
        <v>0</v>
      </c>
      <c r="Y27" s="16">
        <f>Y24</f>
        <v>0</v>
      </c>
    </row>
    <row r="28" spans="4:5" ht="13.5" thickBot="1">
      <c r="D28" s="18">
        <f>SUM(Z2:Z24)</f>
        <v>163</v>
      </c>
      <c r="E28" s="27" t="s">
        <v>0</v>
      </c>
    </row>
    <row r="29" spans="4:5" ht="13.5" thickBot="1">
      <c r="D29" s="20">
        <f>SUM(C27:Y27)</f>
        <v>80</v>
      </c>
      <c r="E29" s="27" t="s">
        <v>1</v>
      </c>
    </row>
    <row r="31" spans="4:5" ht="12.75">
      <c r="D31" s="21">
        <f>D29/D28</f>
        <v>0.49079754601226994</v>
      </c>
      <c r="E31" s="26" t="s">
        <v>7</v>
      </c>
    </row>
    <row r="33" ht="12.75">
      <c r="B3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34</v>
      </c>
      <c r="B1" s="4" t="s">
        <v>5</v>
      </c>
      <c r="C1" s="8">
        <v>111</v>
      </c>
      <c r="D1" s="8">
        <v>113</v>
      </c>
      <c r="E1" s="8">
        <v>117</v>
      </c>
      <c r="F1" s="8">
        <v>119</v>
      </c>
      <c r="G1" s="8">
        <v>120</v>
      </c>
      <c r="H1" s="8">
        <v>212</v>
      </c>
      <c r="I1" s="8">
        <v>213</v>
      </c>
      <c r="J1" s="8">
        <v>221</v>
      </c>
      <c r="K1" s="8">
        <v>222</v>
      </c>
      <c r="L1" s="8">
        <v>223</v>
      </c>
      <c r="M1" s="8">
        <v>224</v>
      </c>
      <c r="N1" s="8">
        <v>240</v>
      </c>
      <c r="O1" s="8">
        <v>241</v>
      </c>
      <c r="P1" s="8">
        <v>243</v>
      </c>
      <c r="Q1" s="8">
        <v>260</v>
      </c>
      <c r="R1" s="8">
        <v>354</v>
      </c>
      <c r="S1" s="2" t="s">
        <v>3</v>
      </c>
      <c r="T1" s="24" t="s">
        <v>8</v>
      </c>
      <c r="U1"/>
      <c r="V1"/>
      <c r="W1"/>
      <c r="X1"/>
      <c r="Y1"/>
      <c r="Z1"/>
      <c r="AA1"/>
      <c r="AB1"/>
    </row>
    <row r="2" spans="1:28" ht="12.75">
      <c r="A2" s="28" t="s">
        <v>35</v>
      </c>
      <c r="B2" s="4">
        <v>111</v>
      </c>
      <c r="C2" s="13">
        <v>7</v>
      </c>
      <c r="D2" s="8">
        <v>3</v>
      </c>
      <c r="E2" s="8">
        <v>0</v>
      </c>
      <c r="F2" s="8">
        <v>0</v>
      </c>
      <c r="G2" s="8">
        <v>5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15</v>
      </c>
      <c r="T2" s="25">
        <f>C2/S2</f>
        <v>0.4666666666666667</v>
      </c>
      <c r="U2"/>
      <c r="V2"/>
      <c r="W2"/>
      <c r="X2"/>
      <c r="Y2"/>
      <c r="Z2"/>
      <c r="AA2"/>
      <c r="AB2"/>
    </row>
    <row r="3" spans="1:20" s="1" customFormat="1" ht="12.75">
      <c r="A3" s="29" t="s">
        <v>36</v>
      </c>
      <c r="B3" s="4">
        <v>113</v>
      </c>
      <c r="C3" s="8">
        <v>3</v>
      </c>
      <c r="D3" s="13">
        <v>4</v>
      </c>
      <c r="E3" s="8">
        <v>1</v>
      </c>
      <c r="F3" s="8">
        <v>0</v>
      </c>
      <c r="G3" s="8">
        <v>2</v>
      </c>
      <c r="H3" s="8">
        <v>0</v>
      </c>
      <c r="I3" s="8">
        <v>0</v>
      </c>
      <c r="J3" s="8">
        <v>1</v>
      </c>
      <c r="K3" s="8">
        <v>1</v>
      </c>
      <c r="L3" s="8">
        <v>0</v>
      </c>
      <c r="M3" s="8">
        <v>0</v>
      </c>
      <c r="N3" s="8">
        <v>1</v>
      </c>
      <c r="O3" s="8">
        <v>1</v>
      </c>
      <c r="P3" s="8">
        <v>0</v>
      </c>
      <c r="Q3" s="8">
        <v>0</v>
      </c>
      <c r="R3" s="8">
        <v>0</v>
      </c>
      <c r="S3" s="11">
        <f t="shared" si="0"/>
        <v>14</v>
      </c>
      <c r="T3" s="25">
        <f>D3/S3</f>
        <v>0.2857142857142857</v>
      </c>
    </row>
    <row r="4" spans="1:28" ht="12.75">
      <c r="A4" s="28" t="s">
        <v>37</v>
      </c>
      <c r="B4" s="4">
        <v>117</v>
      </c>
      <c r="C4" s="8">
        <v>1</v>
      </c>
      <c r="D4" s="8">
        <v>1</v>
      </c>
      <c r="E4" s="13">
        <v>19</v>
      </c>
      <c r="F4" s="8">
        <v>1</v>
      </c>
      <c r="G4" s="8">
        <v>2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0</v>
      </c>
      <c r="S4" s="10">
        <f t="shared" si="0"/>
        <v>25</v>
      </c>
      <c r="T4" s="25">
        <f>E4/S4</f>
        <v>0.76</v>
      </c>
      <c r="U4"/>
      <c r="V4"/>
      <c r="W4"/>
      <c r="X4"/>
      <c r="Y4"/>
      <c r="Z4"/>
      <c r="AA4"/>
      <c r="AB4"/>
    </row>
    <row r="5" spans="1:28" ht="12.75">
      <c r="A5" s="28" t="s">
        <v>38</v>
      </c>
      <c r="B5" s="4">
        <v>119</v>
      </c>
      <c r="C5" s="8">
        <v>0</v>
      </c>
      <c r="D5" s="8">
        <v>0</v>
      </c>
      <c r="E5" s="8">
        <v>3</v>
      </c>
      <c r="F5" s="13">
        <v>5</v>
      </c>
      <c r="G5" s="8">
        <v>3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1</v>
      </c>
      <c r="Q5" s="8">
        <v>0</v>
      </c>
      <c r="R5" s="8">
        <v>0</v>
      </c>
      <c r="S5" s="10">
        <f t="shared" si="0"/>
        <v>13</v>
      </c>
      <c r="T5" s="25">
        <f>F5/S5</f>
        <v>0.38461538461538464</v>
      </c>
      <c r="U5"/>
      <c r="V5"/>
      <c r="W5"/>
      <c r="X5"/>
      <c r="Y5"/>
      <c r="Z5"/>
      <c r="AA5"/>
      <c r="AB5"/>
    </row>
    <row r="6" spans="1:28" ht="12.75">
      <c r="A6" s="28" t="s">
        <v>39</v>
      </c>
      <c r="B6" s="4">
        <v>120</v>
      </c>
      <c r="C6" s="8">
        <v>1</v>
      </c>
      <c r="D6" s="8">
        <v>2</v>
      </c>
      <c r="E6" s="8">
        <v>5</v>
      </c>
      <c r="F6" s="8">
        <v>0</v>
      </c>
      <c r="G6" s="13">
        <v>18</v>
      </c>
      <c r="H6" s="8">
        <v>0</v>
      </c>
      <c r="I6" s="8">
        <v>0</v>
      </c>
      <c r="J6" s="8">
        <v>2</v>
      </c>
      <c r="K6" s="8">
        <v>2</v>
      </c>
      <c r="L6" s="8">
        <v>0</v>
      </c>
      <c r="M6" s="8">
        <v>0</v>
      </c>
      <c r="N6" s="8">
        <v>1</v>
      </c>
      <c r="O6" s="8">
        <v>0</v>
      </c>
      <c r="P6" s="8">
        <v>4</v>
      </c>
      <c r="Q6" s="8">
        <v>0</v>
      </c>
      <c r="R6" s="8">
        <v>0</v>
      </c>
      <c r="S6" s="10">
        <f t="shared" si="0"/>
        <v>35</v>
      </c>
      <c r="T6" s="25">
        <f>G6/S6</f>
        <v>0.5142857142857142</v>
      </c>
      <c r="U6"/>
      <c r="V6"/>
      <c r="W6"/>
      <c r="X6"/>
      <c r="Y6"/>
      <c r="Z6"/>
      <c r="AA6"/>
      <c r="AB6"/>
    </row>
    <row r="7" spans="1:28" ht="12.75">
      <c r="A7" s="28" t="s">
        <v>40</v>
      </c>
      <c r="B7" s="4">
        <v>212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1</v>
      </c>
      <c r="T7" s="25">
        <f>H7/S7</f>
        <v>0</v>
      </c>
      <c r="U7"/>
      <c r="V7"/>
      <c r="W7"/>
      <c r="X7"/>
      <c r="Y7"/>
      <c r="Z7"/>
      <c r="AA7"/>
      <c r="AB7"/>
    </row>
    <row r="8" spans="1:28" ht="12.75">
      <c r="A8" s="28" t="s">
        <v>41</v>
      </c>
      <c r="B8" s="4">
        <v>213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0</v>
      </c>
      <c r="T8" s="25" t="e">
        <f>I8/S8</f>
        <v>#DIV/0!</v>
      </c>
      <c r="U8"/>
      <c r="V8"/>
      <c r="W8"/>
      <c r="X8"/>
      <c r="Y8"/>
      <c r="Z8"/>
      <c r="AA8"/>
      <c r="AB8"/>
    </row>
    <row r="9" spans="1:28" ht="12.75">
      <c r="A9" s="28" t="s">
        <v>42</v>
      </c>
      <c r="B9" s="4">
        <v>221</v>
      </c>
      <c r="C9" s="8">
        <v>1</v>
      </c>
      <c r="D9" s="8">
        <v>1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13">
        <v>0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5</v>
      </c>
      <c r="T9" s="25">
        <f>J9/S9</f>
        <v>0</v>
      </c>
      <c r="U9"/>
      <c r="V9"/>
      <c r="W9"/>
      <c r="X9"/>
      <c r="Y9"/>
      <c r="Z9"/>
      <c r="AA9"/>
      <c r="AB9"/>
    </row>
    <row r="10" spans="1:28" ht="12.75">
      <c r="A10" s="28" t="s">
        <v>43</v>
      </c>
      <c r="B10" s="4">
        <v>222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4</v>
      </c>
      <c r="K10" s="13">
        <v>3</v>
      </c>
      <c r="L10" s="8">
        <v>0</v>
      </c>
      <c r="M10" s="8">
        <v>0</v>
      </c>
      <c r="N10" s="8">
        <v>1</v>
      </c>
      <c r="O10" s="8">
        <v>1</v>
      </c>
      <c r="P10" s="8">
        <v>0</v>
      </c>
      <c r="Q10" s="8">
        <v>0</v>
      </c>
      <c r="R10" s="8">
        <v>0</v>
      </c>
      <c r="S10" s="10">
        <f t="shared" si="0"/>
        <v>10</v>
      </c>
      <c r="T10" s="25">
        <f>K10/S10</f>
        <v>0.3</v>
      </c>
      <c r="U10"/>
      <c r="V10"/>
      <c r="W10"/>
      <c r="X10"/>
      <c r="Y10"/>
      <c r="Z10"/>
      <c r="AA10"/>
      <c r="AB10"/>
    </row>
    <row r="11" spans="1:28" ht="12.75">
      <c r="A11" s="28" t="s">
        <v>44</v>
      </c>
      <c r="B11" s="4">
        <v>223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0">
        <f t="shared" si="0"/>
        <v>1</v>
      </c>
      <c r="T11" s="25">
        <f>L11/S11</f>
        <v>0</v>
      </c>
      <c r="U11"/>
      <c r="V11"/>
      <c r="W11"/>
      <c r="X11"/>
      <c r="Y11"/>
      <c r="Z11"/>
      <c r="AA11"/>
      <c r="AB11"/>
    </row>
    <row r="12" spans="1:28" ht="12.75">
      <c r="A12" s="28" t="s">
        <v>45</v>
      </c>
      <c r="B12" s="4">
        <v>224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1</v>
      </c>
      <c r="T12" s="25">
        <f>M12/S12</f>
        <v>0</v>
      </c>
      <c r="U12"/>
      <c r="V12"/>
      <c r="W12"/>
      <c r="X12"/>
      <c r="Y12"/>
      <c r="Z12"/>
      <c r="AA12"/>
      <c r="AB12"/>
    </row>
    <row r="13" spans="1:28" ht="12.75">
      <c r="A13" s="28" t="s">
        <v>46</v>
      </c>
      <c r="B13" s="4">
        <v>240</v>
      </c>
      <c r="C13" s="8">
        <v>0</v>
      </c>
      <c r="D13" s="8">
        <v>2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4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7</v>
      </c>
      <c r="T13" s="25">
        <f>N13/S13</f>
        <v>0.5714285714285714</v>
      </c>
      <c r="U13"/>
      <c r="V13"/>
      <c r="W13"/>
      <c r="X13"/>
      <c r="Y13"/>
      <c r="Z13"/>
      <c r="AA13"/>
      <c r="AB13"/>
    </row>
    <row r="14" spans="1:28" ht="12.75">
      <c r="A14" s="28" t="s">
        <v>47</v>
      </c>
      <c r="B14" s="4">
        <v>241</v>
      </c>
      <c r="C14" s="8">
        <v>0</v>
      </c>
      <c r="D14" s="8">
        <v>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1</v>
      </c>
      <c r="O14" s="13">
        <v>21</v>
      </c>
      <c r="P14" s="8">
        <v>0</v>
      </c>
      <c r="Q14" s="8">
        <v>0</v>
      </c>
      <c r="R14" s="8">
        <v>0</v>
      </c>
      <c r="S14" s="10">
        <f t="shared" si="0"/>
        <v>26</v>
      </c>
      <c r="T14" s="25">
        <f>O14/S14</f>
        <v>0.8076923076923077</v>
      </c>
      <c r="U14"/>
      <c r="V14"/>
      <c r="W14"/>
      <c r="X14"/>
      <c r="Y14"/>
      <c r="Z14"/>
      <c r="AA14"/>
      <c r="AB14"/>
    </row>
    <row r="15" spans="1:28" ht="12.75">
      <c r="A15" s="28" t="s">
        <v>48</v>
      </c>
      <c r="B15" s="4">
        <v>243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10">
        <f t="shared" si="0"/>
        <v>3</v>
      </c>
      <c r="T15" s="25">
        <f>P15/S15</f>
        <v>0.6666666666666666</v>
      </c>
      <c r="U15"/>
      <c r="V15"/>
      <c r="W15"/>
      <c r="X15"/>
      <c r="Y15"/>
      <c r="Z15"/>
      <c r="AA15"/>
      <c r="AB15"/>
    </row>
    <row r="16" spans="1:28" ht="12.75">
      <c r="A16" s="28" t="s">
        <v>49</v>
      </c>
      <c r="B16" s="4">
        <v>260</v>
      </c>
      <c r="C16" s="8">
        <v>0</v>
      </c>
      <c r="D16" s="8">
        <v>0</v>
      </c>
      <c r="E16" s="8">
        <v>1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4</v>
      </c>
      <c r="R16" s="8">
        <v>1</v>
      </c>
      <c r="S16" s="10">
        <f t="shared" si="0"/>
        <v>8</v>
      </c>
      <c r="T16" s="25">
        <f>Q16/S16</f>
        <v>0.5</v>
      </c>
      <c r="U16"/>
      <c r="V16"/>
      <c r="W16"/>
      <c r="X16"/>
      <c r="Y16"/>
      <c r="Z16"/>
      <c r="AA16"/>
      <c r="AB16"/>
    </row>
    <row r="17" spans="1:28" ht="12.75">
      <c r="A17" s="28" t="s">
        <v>50</v>
      </c>
      <c r="B17" s="4">
        <v>354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10">
        <f t="shared" si="0"/>
        <v>0</v>
      </c>
      <c r="T17" s="25" t="e">
        <f>R17/S17</f>
        <v>#DIV/0!</v>
      </c>
      <c r="U17"/>
      <c r="V17"/>
      <c r="W17"/>
      <c r="X17"/>
      <c r="Y17"/>
      <c r="Z17"/>
      <c r="AA17"/>
      <c r="AB17"/>
    </row>
    <row r="18" spans="1:28" ht="39" customHeight="1" thickBot="1">
      <c r="A18" s="28"/>
      <c r="B18" s="3" t="s">
        <v>4</v>
      </c>
      <c r="C18" s="14">
        <f aca="true" t="shared" si="1" ref="C18:R18">SUM(C2:C17)</f>
        <v>13</v>
      </c>
      <c r="D18" s="15">
        <f t="shared" si="1"/>
        <v>16</v>
      </c>
      <c r="E18" s="14">
        <f t="shared" si="1"/>
        <v>29</v>
      </c>
      <c r="F18" s="14">
        <f t="shared" si="1"/>
        <v>7</v>
      </c>
      <c r="G18" s="14">
        <f t="shared" si="1"/>
        <v>33</v>
      </c>
      <c r="H18" s="14">
        <f t="shared" si="1"/>
        <v>0</v>
      </c>
      <c r="I18" s="14">
        <f t="shared" si="1"/>
        <v>0</v>
      </c>
      <c r="J18" s="14">
        <f t="shared" si="1"/>
        <v>8</v>
      </c>
      <c r="K18" s="14">
        <f t="shared" si="1"/>
        <v>13</v>
      </c>
      <c r="L18" s="14">
        <f t="shared" si="1"/>
        <v>0</v>
      </c>
      <c r="M18" s="14">
        <f t="shared" si="1"/>
        <v>0</v>
      </c>
      <c r="N18" s="14">
        <f t="shared" si="1"/>
        <v>8</v>
      </c>
      <c r="O18" s="14">
        <f t="shared" si="1"/>
        <v>24</v>
      </c>
      <c r="P18" s="14">
        <f t="shared" si="1"/>
        <v>7</v>
      </c>
      <c r="Q18" s="14">
        <f t="shared" si="1"/>
        <v>5</v>
      </c>
      <c r="R18" s="14">
        <f t="shared" si="1"/>
        <v>1</v>
      </c>
      <c r="S18" s="12"/>
      <c r="U18"/>
      <c r="V18"/>
      <c r="W18"/>
      <c r="X18"/>
      <c r="Y18"/>
      <c r="Z18"/>
      <c r="AA18"/>
      <c r="AB18"/>
    </row>
    <row r="19" spans="2:28" ht="39" customHeight="1" thickBot="1">
      <c r="B19" s="22" t="s">
        <v>6</v>
      </c>
      <c r="C19" s="23">
        <f>C2/C18</f>
        <v>0.5384615384615384</v>
      </c>
      <c r="D19" s="23">
        <f>D3/D18</f>
        <v>0.25</v>
      </c>
      <c r="E19" s="23">
        <f>E4/E18</f>
        <v>0.6551724137931034</v>
      </c>
      <c r="F19" s="23">
        <f>F5/F18</f>
        <v>0.7142857142857143</v>
      </c>
      <c r="G19" s="23">
        <f>G6/G18</f>
        <v>0.5454545454545454</v>
      </c>
      <c r="H19" s="23" t="e">
        <f>H7/H18</f>
        <v>#DIV/0!</v>
      </c>
      <c r="I19" s="23" t="e">
        <f>I8/I18</f>
        <v>#DIV/0!</v>
      </c>
      <c r="J19" s="23">
        <f>J9/J18</f>
        <v>0</v>
      </c>
      <c r="K19" s="23">
        <f>K10/K18</f>
        <v>0.23076923076923078</v>
      </c>
      <c r="L19" s="23" t="e">
        <f>L11/L18</f>
        <v>#DIV/0!</v>
      </c>
      <c r="M19" s="23" t="e">
        <f>M12/M18</f>
        <v>#DIV/0!</v>
      </c>
      <c r="N19" s="23">
        <f>N13/N18</f>
        <v>0.5</v>
      </c>
      <c r="O19" s="23">
        <f>O14/O18</f>
        <v>0.875</v>
      </c>
      <c r="P19" s="23">
        <f>P15/P18</f>
        <v>0.2857142857142857</v>
      </c>
      <c r="Q19" s="23">
        <f>Q16/Q18</f>
        <v>0.8</v>
      </c>
      <c r="R19" s="23">
        <f>R17/R18</f>
        <v>0</v>
      </c>
      <c r="U19"/>
      <c r="V19"/>
      <c r="W19"/>
      <c r="X19"/>
      <c r="Y19"/>
      <c r="Z19"/>
      <c r="AA19"/>
      <c r="AB19"/>
    </row>
    <row r="20" spans="2:28" ht="12.75">
      <c r="B20" s="5" t="s">
        <v>2</v>
      </c>
      <c r="C20" s="16">
        <f>C2</f>
        <v>7</v>
      </c>
      <c r="D20" s="17">
        <f>D3</f>
        <v>4</v>
      </c>
      <c r="E20" s="16">
        <f>E4</f>
        <v>19</v>
      </c>
      <c r="F20" s="16">
        <f>F5</f>
        <v>5</v>
      </c>
      <c r="G20" s="16">
        <f>G6</f>
        <v>18</v>
      </c>
      <c r="H20" s="16">
        <f>H7</f>
        <v>0</v>
      </c>
      <c r="I20" s="16">
        <f>I8</f>
        <v>0</v>
      </c>
      <c r="J20" s="16">
        <f>J9</f>
        <v>0</v>
      </c>
      <c r="K20" s="16">
        <f>K10</f>
        <v>3</v>
      </c>
      <c r="L20" s="16">
        <f>L11</f>
        <v>0</v>
      </c>
      <c r="M20" s="16">
        <f>M12</f>
        <v>0</v>
      </c>
      <c r="N20" s="16">
        <f>N13</f>
        <v>4</v>
      </c>
      <c r="O20" s="16">
        <f>O14</f>
        <v>21</v>
      </c>
      <c r="P20" s="16">
        <f>P15</f>
        <v>2</v>
      </c>
      <c r="Q20" s="16">
        <f>Q16</f>
        <v>4</v>
      </c>
      <c r="R20" s="16">
        <f>R17</f>
        <v>0</v>
      </c>
      <c r="U20"/>
      <c r="V20"/>
      <c r="W20"/>
      <c r="X20"/>
      <c r="Y20"/>
      <c r="Z20"/>
      <c r="AA20"/>
      <c r="AB20"/>
    </row>
    <row r="21" spans="4:5" ht="13.5" thickBot="1">
      <c r="D21" s="18">
        <f>SUM(S2:S17)</f>
        <v>164</v>
      </c>
      <c r="E21" s="27" t="s">
        <v>0</v>
      </c>
    </row>
    <row r="22" spans="4:5" ht="13.5" thickBot="1">
      <c r="D22" s="20">
        <f>SUM(C20:R20)</f>
        <v>87</v>
      </c>
      <c r="E22" s="27" t="s">
        <v>1</v>
      </c>
    </row>
    <row r="24" spans="4:5" ht="12.75">
      <c r="D24" s="21">
        <f>D22/D21</f>
        <v>0.5304878048780488</v>
      </c>
      <c r="E24" s="26" t="s">
        <v>7</v>
      </c>
    </row>
    <row r="26" ht="12.75">
      <c r="B2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125</v>
      </c>
      <c r="B1" s="4" t="s">
        <v>9</v>
      </c>
      <c r="C1" s="8">
        <v>20</v>
      </c>
      <c r="D1" s="8">
        <v>40</v>
      </c>
      <c r="E1" s="8">
        <v>50</v>
      </c>
      <c r="F1" s="8">
        <v>60</v>
      </c>
      <c r="G1" s="8">
        <v>90</v>
      </c>
      <c r="H1" s="2" t="s">
        <v>3</v>
      </c>
      <c r="I1" s="24" t="s">
        <v>8</v>
      </c>
      <c r="J1"/>
    </row>
    <row r="2" spans="1:10" ht="12.75">
      <c r="A2" s="28" t="s">
        <v>126</v>
      </c>
      <c r="B2" s="4">
        <v>20</v>
      </c>
      <c r="C2" s="13">
        <v>110</v>
      </c>
      <c r="D2" s="8">
        <v>1</v>
      </c>
      <c r="E2" s="8">
        <v>14</v>
      </c>
      <c r="F2" s="8">
        <v>0</v>
      </c>
      <c r="G2" s="8">
        <v>0</v>
      </c>
      <c r="H2" s="10">
        <f>SUM(C2:G2)</f>
        <v>125</v>
      </c>
      <c r="I2" s="25">
        <f>C2/H2</f>
        <v>0.88</v>
      </c>
      <c r="J2"/>
    </row>
    <row r="3" spans="1:10" ht="12.75">
      <c r="A3" s="28" t="s">
        <v>130</v>
      </c>
      <c r="B3" s="4">
        <v>40</v>
      </c>
      <c r="C3" s="8">
        <v>2</v>
      </c>
      <c r="D3" s="13">
        <v>5</v>
      </c>
      <c r="E3" s="8">
        <v>2</v>
      </c>
      <c r="F3" s="8">
        <v>0</v>
      </c>
      <c r="G3" s="8">
        <v>0</v>
      </c>
      <c r="H3" s="10">
        <f>SUM(C3:G3)</f>
        <v>9</v>
      </c>
      <c r="I3" s="25">
        <f>D3/H3</f>
        <v>0.5555555555555556</v>
      </c>
      <c r="J3"/>
    </row>
    <row r="4" spans="1:10" ht="12.75">
      <c r="A4" s="28" t="s">
        <v>127</v>
      </c>
      <c r="B4" s="4">
        <v>50</v>
      </c>
      <c r="C4" s="8">
        <v>6</v>
      </c>
      <c r="D4" s="8">
        <v>0</v>
      </c>
      <c r="E4" s="13">
        <v>14</v>
      </c>
      <c r="F4" s="8">
        <v>0</v>
      </c>
      <c r="G4" s="8">
        <v>0</v>
      </c>
      <c r="H4" s="10">
        <f>SUM(C4:G4)</f>
        <v>20</v>
      </c>
      <c r="I4" s="25">
        <f>E4/H4</f>
        <v>0.7</v>
      </c>
      <c r="J4"/>
    </row>
    <row r="5" spans="1:10" ht="12.75">
      <c r="A5" s="28" t="s">
        <v>128</v>
      </c>
      <c r="B5" s="4">
        <v>60</v>
      </c>
      <c r="C5" s="8">
        <v>1</v>
      </c>
      <c r="D5" s="8">
        <v>0</v>
      </c>
      <c r="E5" s="8">
        <v>5</v>
      </c>
      <c r="F5" s="13">
        <v>0</v>
      </c>
      <c r="G5" s="8">
        <v>0</v>
      </c>
      <c r="H5" s="10">
        <f>SUM(C5:G5)</f>
        <v>6</v>
      </c>
      <c r="I5" s="25">
        <f>F5/H5</f>
        <v>0</v>
      </c>
      <c r="J5"/>
    </row>
    <row r="6" spans="1:10" ht="12.75">
      <c r="A6" s="28" t="s">
        <v>129</v>
      </c>
      <c r="B6" s="4">
        <v>90</v>
      </c>
      <c r="C6" s="8">
        <v>2</v>
      </c>
      <c r="D6" s="8">
        <v>0</v>
      </c>
      <c r="E6" s="8">
        <v>1</v>
      </c>
      <c r="F6" s="8">
        <v>0</v>
      </c>
      <c r="G6" s="13">
        <v>0</v>
      </c>
      <c r="H6" s="10">
        <f>SUM(C6:G6)</f>
        <v>3</v>
      </c>
      <c r="I6" s="25">
        <f>G6/H6</f>
        <v>0</v>
      </c>
      <c r="J6"/>
    </row>
    <row r="7" spans="1:10" ht="39" customHeight="1" thickBot="1">
      <c r="A7" s="28"/>
      <c r="B7" s="3" t="s">
        <v>4</v>
      </c>
      <c r="C7" s="14">
        <f>SUM(C2:C6)</f>
        <v>121</v>
      </c>
      <c r="D7" s="14">
        <f>SUM(D2:D6)</f>
        <v>6</v>
      </c>
      <c r="E7" s="14">
        <f>SUM(E2:E6)</f>
        <v>36</v>
      </c>
      <c r="F7" s="14">
        <f>SUM(F2:F6)</f>
        <v>0</v>
      </c>
      <c r="G7" s="14">
        <f>SUM(G2:G6)</f>
        <v>0</v>
      </c>
      <c r="H7" s="12"/>
      <c r="J7"/>
    </row>
    <row r="8" spans="2:10" ht="39" customHeight="1" thickBot="1">
      <c r="B8" s="22" t="s">
        <v>6</v>
      </c>
      <c r="C8" s="23">
        <f>C2/C7</f>
        <v>0.9090909090909091</v>
      </c>
      <c r="D8" s="23">
        <f>D3/D7</f>
        <v>0.8333333333333334</v>
      </c>
      <c r="E8" s="23">
        <f>E4/E7</f>
        <v>0.3888888888888889</v>
      </c>
      <c r="F8" s="23" t="e">
        <f>F5/F7</f>
        <v>#DIV/0!</v>
      </c>
      <c r="G8" s="23" t="e">
        <f>G6/G7</f>
        <v>#DIV/0!</v>
      </c>
      <c r="J8"/>
    </row>
    <row r="9" spans="2:10" ht="12.75">
      <c r="B9" s="5" t="s">
        <v>2</v>
      </c>
      <c r="C9" s="16">
        <f>C2</f>
        <v>110</v>
      </c>
      <c r="D9" s="16">
        <f>D3</f>
        <v>5</v>
      </c>
      <c r="E9" s="16">
        <f>E4</f>
        <v>14</v>
      </c>
      <c r="F9" s="16">
        <f>F5</f>
        <v>0</v>
      </c>
      <c r="G9" s="16">
        <f>G6</f>
        <v>0</v>
      </c>
      <c r="J9"/>
    </row>
    <row r="10" spans="4:5" ht="13.5" thickBot="1">
      <c r="D10" s="18">
        <f>SUM(H2:H6)</f>
        <v>163</v>
      </c>
      <c r="E10" s="27" t="s">
        <v>0</v>
      </c>
    </row>
    <row r="11" spans="4:5" ht="13.5" thickBot="1">
      <c r="D11" s="20">
        <f>SUM(C9:G9)</f>
        <v>129</v>
      </c>
      <c r="E11" s="27" t="s">
        <v>1</v>
      </c>
    </row>
    <row r="13" spans="4:5" ht="12.75">
      <c r="D13" s="21">
        <f>D11/D10</f>
        <v>0.7914110429447853</v>
      </c>
      <c r="E13" s="26" t="s">
        <v>7</v>
      </c>
    </row>
    <row r="15" ht="12.75">
      <c r="B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3" width="8.7109375" style="9" customWidth="1"/>
  </cols>
  <sheetData>
    <row r="1" spans="1:33" ht="99" customHeight="1">
      <c r="A1" s="28" t="s">
        <v>99</v>
      </c>
      <c r="B1" s="4" t="s">
        <v>9</v>
      </c>
      <c r="C1" s="8">
        <v>12</v>
      </c>
      <c r="D1" s="8">
        <v>31</v>
      </c>
      <c r="E1" s="8">
        <v>1006</v>
      </c>
      <c r="F1" s="8">
        <v>1011</v>
      </c>
      <c r="G1" s="8">
        <v>1016</v>
      </c>
      <c r="H1" s="8">
        <v>1050</v>
      </c>
      <c r="I1" s="8">
        <v>1051</v>
      </c>
      <c r="J1" s="8">
        <v>1052</v>
      </c>
      <c r="K1" s="8">
        <v>1054</v>
      </c>
      <c r="L1" s="8">
        <v>1055</v>
      </c>
      <c r="M1" s="8">
        <v>1056</v>
      </c>
      <c r="N1" s="8">
        <v>1057</v>
      </c>
      <c r="O1" s="8">
        <v>1059</v>
      </c>
      <c r="P1" s="8">
        <v>1061</v>
      </c>
      <c r="Q1" s="8">
        <v>1080</v>
      </c>
      <c r="R1" s="8">
        <v>1081</v>
      </c>
      <c r="S1" s="8">
        <v>1086</v>
      </c>
      <c r="T1" s="8">
        <v>1093</v>
      </c>
      <c r="U1" s="8">
        <v>1107</v>
      </c>
      <c r="V1" s="8">
        <v>1117</v>
      </c>
      <c r="W1" s="8">
        <v>1119</v>
      </c>
      <c r="X1" s="8">
        <v>1127</v>
      </c>
      <c r="Y1" s="8">
        <v>1135</v>
      </c>
      <c r="Z1" s="8">
        <v>1143</v>
      </c>
      <c r="AA1" s="8">
        <v>1144</v>
      </c>
      <c r="AB1" s="8">
        <v>1145</v>
      </c>
      <c r="AC1" s="8">
        <v>1153</v>
      </c>
      <c r="AD1" s="8">
        <v>1159</v>
      </c>
      <c r="AE1" s="8">
        <v>1160</v>
      </c>
      <c r="AF1" s="2" t="s">
        <v>3</v>
      </c>
      <c r="AG1" s="24" t="s">
        <v>8</v>
      </c>
    </row>
    <row r="2" spans="1:33" ht="12.75">
      <c r="A2" s="28" t="s">
        <v>100</v>
      </c>
      <c r="B2" s="4">
        <v>12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10">
        <f aca="true" t="shared" si="0" ref="AF2:AF30">SUM(C2:AE2)</f>
        <v>0</v>
      </c>
      <c r="AG2" s="25" t="e">
        <f>C2/AF2</f>
        <v>#DIV/0!</v>
      </c>
    </row>
    <row r="3" spans="1:33" ht="12.75">
      <c r="A3" s="28" t="s">
        <v>101</v>
      </c>
      <c r="B3" s="4">
        <v>31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10">
        <f t="shared" si="0"/>
        <v>0</v>
      </c>
      <c r="AG3" s="25" t="e">
        <f>D3/AF3</f>
        <v>#DIV/0!</v>
      </c>
    </row>
    <row r="4" spans="1:33" ht="12.75">
      <c r="A4" s="28" t="s">
        <v>102</v>
      </c>
      <c r="B4" s="4">
        <v>1006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1</v>
      </c>
      <c r="AF4" s="10">
        <f t="shared" si="0"/>
        <v>1</v>
      </c>
      <c r="AG4" s="25">
        <f>E4/AF4</f>
        <v>0</v>
      </c>
    </row>
    <row r="5" spans="1:33" ht="12.75">
      <c r="A5" s="28" t="s">
        <v>52</v>
      </c>
      <c r="B5" s="4">
        <v>1011</v>
      </c>
      <c r="C5" s="8">
        <v>0</v>
      </c>
      <c r="D5" s="8">
        <v>0</v>
      </c>
      <c r="E5" s="8">
        <v>0</v>
      </c>
      <c r="F5" s="13">
        <v>2</v>
      </c>
      <c r="G5" s="8">
        <v>0</v>
      </c>
      <c r="H5" s="8">
        <v>1</v>
      </c>
      <c r="I5" s="8">
        <v>1</v>
      </c>
      <c r="J5" s="8">
        <v>0</v>
      </c>
      <c r="K5" s="8">
        <v>0</v>
      </c>
      <c r="L5" s="8">
        <v>5</v>
      </c>
      <c r="M5" s="8">
        <v>0</v>
      </c>
      <c r="N5" s="8">
        <v>0</v>
      </c>
      <c r="O5" s="8">
        <v>0</v>
      </c>
      <c r="P5" s="8">
        <v>3</v>
      </c>
      <c r="Q5" s="8">
        <v>0</v>
      </c>
      <c r="R5" s="8">
        <v>0</v>
      </c>
      <c r="S5" s="8">
        <v>0</v>
      </c>
      <c r="T5" s="8">
        <v>0</v>
      </c>
      <c r="U5" s="8">
        <v>1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10">
        <f t="shared" si="0"/>
        <v>13</v>
      </c>
      <c r="AG5" s="25">
        <f>F5/AF5</f>
        <v>0.15384615384615385</v>
      </c>
    </row>
    <row r="6" spans="1:33" ht="12.75">
      <c r="A6" s="28" t="s">
        <v>103</v>
      </c>
      <c r="B6" s="4">
        <v>1016</v>
      </c>
      <c r="C6" s="8">
        <v>0</v>
      </c>
      <c r="D6" s="8">
        <v>0</v>
      </c>
      <c r="E6" s="8">
        <v>0</v>
      </c>
      <c r="F6" s="8">
        <v>0</v>
      </c>
      <c r="G6" s="13">
        <v>19</v>
      </c>
      <c r="H6" s="8">
        <v>0</v>
      </c>
      <c r="I6" s="8">
        <v>0</v>
      </c>
      <c r="J6" s="8">
        <v>0</v>
      </c>
      <c r="K6" s="8">
        <v>3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10">
        <f t="shared" si="0"/>
        <v>23</v>
      </c>
      <c r="AG6" s="25">
        <f>G6/AF6</f>
        <v>0.8260869565217391</v>
      </c>
    </row>
    <row r="7" spans="1:33" ht="12.75">
      <c r="A7" s="28" t="s">
        <v>104</v>
      </c>
      <c r="B7" s="4">
        <v>1050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3</v>
      </c>
      <c r="I7" s="8">
        <v>1</v>
      </c>
      <c r="J7" s="8">
        <v>0</v>
      </c>
      <c r="K7" s="8">
        <v>0</v>
      </c>
      <c r="L7" s="8">
        <v>5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2</v>
      </c>
      <c r="AF7" s="10">
        <f t="shared" si="0"/>
        <v>12</v>
      </c>
      <c r="AG7" s="25">
        <f>H7/AF7</f>
        <v>0.25</v>
      </c>
    </row>
    <row r="8" spans="1:33" ht="12.75">
      <c r="A8" s="28" t="s">
        <v>105</v>
      </c>
      <c r="B8" s="4">
        <v>1051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1</v>
      </c>
      <c r="I8" s="13">
        <v>5</v>
      </c>
      <c r="J8" s="8">
        <v>1</v>
      </c>
      <c r="K8" s="8">
        <v>3</v>
      </c>
      <c r="L8" s="8">
        <v>1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10">
        <f t="shared" si="0"/>
        <v>13</v>
      </c>
      <c r="AG8" s="25">
        <f>I8/AF8</f>
        <v>0.38461538461538464</v>
      </c>
    </row>
    <row r="9" spans="1:33" ht="12.75">
      <c r="A9" s="28" t="s">
        <v>106</v>
      </c>
      <c r="B9" s="4">
        <v>1052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13">
        <v>5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3</v>
      </c>
      <c r="AE9" s="8">
        <v>0</v>
      </c>
      <c r="AF9" s="10">
        <f t="shared" si="0"/>
        <v>12</v>
      </c>
      <c r="AG9" s="25">
        <f>J9/AF9</f>
        <v>0.4166666666666667</v>
      </c>
    </row>
    <row r="10" spans="1:33" ht="12.75">
      <c r="A10" s="28" t="s">
        <v>107</v>
      </c>
      <c r="B10" s="4">
        <v>1054</v>
      </c>
      <c r="C10" s="8">
        <v>0</v>
      </c>
      <c r="D10" s="8">
        <v>0</v>
      </c>
      <c r="E10" s="8">
        <v>0</v>
      </c>
      <c r="F10" s="8">
        <v>0</v>
      </c>
      <c r="G10" s="8">
        <v>2</v>
      </c>
      <c r="H10" s="8">
        <v>1</v>
      </c>
      <c r="I10" s="8">
        <v>2</v>
      </c>
      <c r="J10" s="8">
        <v>1</v>
      </c>
      <c r="K10" s="13">
        <v>7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10">
        <f t="shared" si="0"/>
        <v>13</v>
      </c>
      <c r="AG10" s="25">
        <f>K10/AF10</f>
        <v>0.5384615384615384</v>
      </c>
    </row>
    <row r="11" spans="1:33" s="1" customFormat="1" ht="12.75">
      <c r="A11" s="29" t="s">
        <v>59</v>
      </c>
      <c r="B11" s="4">
        <v>1055</v>
      </c>
      <c r="C11" s="8">
        <v>0</v>
      </c>
      <c r="D11" s="8">
        <v>1</v>
      </c>
      <c r="E11" s="8">
        <v>0</v>
      </c>
      <c r="F11" s="8">
        <v>1</v>
      </c>
      <c r="G11" s="8">
        <v>0</v>
      </c>
      <c r="H11" s="8">
        <v>2</v>
      </c>
      <c r="I11" s="8">
        <v>0</v>
      </c>
      <c r="J11" s="8">
        <v>2</v>
      </c>
      <c r="K11" s="8">
        <v>0</v>
      </c>
      <c r="L11" s="13">
        <v>28</v>
      </c>
      <c r="M11" s="8">
        <v>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11">
        <f t="shared" si="0"/>
        <v>36</v>
      </c>
      <c r="AG11" s="25">
        <f>L11/AF11</f>
        <v>0.7777777777777778</v>
      </c>
    </row>
    <row r="12" spans="1:33" ht="12.75">
      <c r="A12" s="28" t="s">
        <v>108</v>
      </c>
      <c r="B12" s="4">
        <v>1056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</v>
      </c>
      <c r="AB12" s="8">
        <v>0</v>
      </c>
      <c r="AC12" s="8">
        <v>0</v>
      </c>
      <c r="AD12" s="8">
        <v>0</v>
      </c>
      <c r="AE12" s="8">
        <v>0</v>
      </c>
      <c r="AF12" s="10">
        <f t="shared" si="0"/>
        <v>2</v>
      </c>
      <c r="AG12" s="25">
        <f>M12/AF12</f>
        <v>0</v>
      </c>
    </row>
    <row r="13" spans="1:33" ht="12.75">
      <c r="A13" s="28" t="s">
        <v>109</v>
      </c>
      <c r="B13" s="4">
        <v>1057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1</v>
      </c>
      <c r="M13" s="8">
        <v>0</v>
      </c>
      <c r="N13" s="13">
        <v>0</v>
      </c>
      <c r="O13" s="8">
        <v>0</v>
      </c>
      <c r="P13" s="8">
        <v>2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10">
        <f t="shared" si="0"/>
        <v>4</v>
      </c>
      <c r="AG13" s="25">
        <f>N13/AF13</f>
        <v>0</v>
      </c>
    </row>
    <row r="14" spans="1:33" ht="12.75">
      <c r="A14" s="28" t="s">
        <v>110</v>
      </c>
      <c r="B14" s="4">
        <v>1059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10">
        <f t="shared" si="0"/>
        <v>0</v>
      </c>
      <c r="AG14" s="25" t="e">
        <f>O14/AF14</f>
        <v>#DIV/0!</v>
      </c>
    </row>
    <row r="15" spans="1:33" ht="12.75">
      <c r="A15" s="28" t="s">
        <v>111</v>
      </c>
      <c r="B15" s="4">
        <v>1061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10">
        <f t="shared" si="0"/>
        <v>0</v>
      </c>
      <c r="AG15" s="25" t="e">
        <f>P15/AF15</f>
        <v>#DIV/0!</v>
      </c>
    </row>
    <row r="16" spans="1:33" ht="12.75">
      <c r="A16" s="28" t="s">
        <v>112</v>
      </c>
      <c r="B16" s="4">
        <v>1080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2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</v>
      </c>
      <c r="AE16" s="8">
        <v>0</v>
      </c>
      <c r="AF16" s="10">
        <f t="shared" si="0"/>
        <v>4</v>
      </c>
      <c r="AG16" s="25">
        <f>Q16/AF16</f>
        <v>0.5</v>
      </c>
    </row>
    <row r="17" spans="1:33" ht="12.75">
      <c r="A17" s="28" t="s">
        <v>113</v>
      </c>
      <c r="B17" s="4">
        <v>1081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10">
        <f t="shared" si="0"/>
        <v>1</v>
      </c>
      <c r="AG17" s="25">
        <f>R17/AF17</f>
        <v>1</v>
      </c>
    </row>
    <row r="18" spans="1:33" ht="12.75">
      <c r="A18" s="28" t="s">
        <v>114</v>
      </c>
      <c r="B18" s="4">
        <v>1086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10">
        <f t="shared" si="0"/>
        <v>2</v>
      </c>
      <c r="AG18" s="25">
        <f>S18/AF18</f>
        <v>0</v>
      </c>
    </row>
    <row r="19" spans="1:33" ht="12.75">
      <c r="A19" s="28" t="s">
        <v>115</v>
      </c>
      <c r="B19" s="4">
        <v>1093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10">
        <f t="shared" si="0"/>
        <v>0</v>
      </c>
      <c r="AG19" s="25" t="e">
        <f>T19/AF19</f>
        <v>#DIV/0!</v>
      </c>
    </row>
    <row r="20" spans="1:33" ht="12.75">
      <c r="A20" s="28" t="s">
        <v>68</v>
      </c>
      <c r="B20" s="4">
        <v>1107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6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10">
        <f t="shared" si="0"/>
        <v>8</v>
      </c>
      <c r="AG20" s="25">
        <f>U20/AF20</f>
        <v>0.75</v>
      </c>
    </row>
    <row r="21" spans="1:33" ht="12.75">
      <c r="A21" s="28" t="s">
        <v>116</v>
      </c>
      <c r="B21" s="4">
        <v>1117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2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10">
        <f t="shared" si="0"/>
        <v>2</v>
      </c>
      <c r="AG21" s="25">
        <f>V21/AF21</f>
        <v>0</v>
      </c>
    </row>
    <row r="22" spans="1:33" ht="12.75">
      <c r="A22" s="28" t="s">
        <v>70</v>
      </c>
      <c r="B22" s="4">
        <v>1119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1</v>
      </c>
      <c r="AE22" s="8">
        <v>0</v>
      </c>
      <c r="AF22" s="10">
        <f t="shared" si="0"/>
        <v>2</v>
      </c>
      <c r="AG22" s="25">
        <f>W22/AF22</f>
        <v>0</v>
      </c>
    </row>
    <row r="23" spans="1:33" ht="12.75">
      <c r="A23" s="28" t="s">
        <v>117</v>
      </c>
      <c r="B23" s="4">
        <v>1127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10">
        <f t="shared" si="0"/>
        <v>2</v>
      </c>
      <c r="AG23" s="25">
        <f>X23/AF23</f>
        <v>0</v>
      </c>
    </row>
    <row r="24" spans="1:33" ht="12.75">
      <c r="A24" s="28" t="s">
        <v>118</v>
      </c>
      <c r="B24" s="4">
        <v>1135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1</v>
      </c>
      <c r="AE24" s="8">
        <v>0</v>
      </c>
      <c r="AF24" s="10">
        <f t="shared" si="0"/>
        <v>3</v>
      </c>
      <c r="AG24" s="25">
        <f>Y24/AF24</f>
        <v>0</v>
      </c>
    </row>
    <row r="25" spans="1:33" ht="12.75">
      <c r="A25" s="28" t="s">
        <v>119</v>
      </c>
      <c r="B25" s="4">
        <v>1143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2</v>
      </c>
      <c r="AB25" s="8">
        <v>0</v>
      </c>
      <c r="AC25" s="8">
        <v>0</v>
      </c>
      <c r="AD25" s="8">
        <v>0</v>
      </c>
      <c r="AE25" s="8">
        <v>0</v>
      </c>
      <c r="AF25" s="10">
        <f t="shared" si="0"/>
        <v>2</v>
      </c>
      <c r="AG25" s="25">
        <f>Z25/AF25</f>
        <v>0</v>
      </c>
    </row>
    <row r="26" spans="1:33" ht="12.75">
      <c r="A26" s="28" t="s">
        <v>120</v>
      </c>
      <c r="B26" s="4">
        <v>1144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10">
        <f t="shared" si="0"/>
        <v>0</v>
      </c>
      <c r="AG26" s="25" t="e">
        <f>AA26/AF26</f>
        <v>#DIV/0!</v>
      </c>
    </row>
    <row r="27" spans="1:33" ht="12.75">
      <c r="A27" s="28" t="s">
        <v>121</v>
      </c>
      <c r="B27" s="4">
        <v>1145</v>
      </c>
      <c r="C27" s="8">
        <v>1</v>
      </c>
      <c r="D27" s="8">
        <v>0</v>
      </c>
      <c r="E27" s="8">
        <v>0</v>
      </c>
      <c r="F27" s="8">
        <v>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2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</v>
      </c>
      <c r="AB27" s="13">
        <v>0</v>
      </c>
      <c r="AC27" s="8">
        <v>0</v>
      </c>
      <c r="AD27" s="8">
        <v>0</v>
      </c>
      <c r="AE27" s="8">
        <v>1</v>
      </c>
      <c r="AF27" s="10">
        <f t="shared" si="0"/>
        <v>7</v>
      </c>
      <c r="AG27" s="25">
        <f>AB27/AF27</f>
        <v>0</v>
      </c>
    </row>
    <row r="28" spans="1:33" ht="12.75">
      <c r="A28" s="28" t="s">
        <v>122</v>
      </c>
      <c r="B28" s="4">
        <v>1153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1</v>
      </c>
      <c r="AD28" s="8">
        <v>0</v>
      </c>
      <c r="AE28" s="8">
        <v>0</v>
      </c>
      <c r="AF28" s="10">
        <f t="shared" si="0"/>
        <v>2</v>
      </c>
      <c r="AG28" s="25">
        <f>AC28/AF28</f>
        <v>0.5</v>
      </c>
    </row>
    <row r="29" spans="1:33" ht="12.75">
      <c r="A29" s="28" t="s">
        <v>123</v>
      </c>
      <c r="B29" s="4">
        <v>1159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2</v>
      </c>
      <c r="AE29" s="8">
        <v>1</v>
      </c>
      <c r="AF29" s="10">
        <f t="shared" si="0"/>
        <v>4</v>
      </c>
      <c r="AG29" s="25">
        <f>AD29/AF29</f>
        <v>0.5</v>
      </c>
    </row>
    <row r="30" spans="1:33" ht="12.75">
      <c r="A30" s="28" t="s">
        <v>124</v>
      </c>
      <c r="B30" s="4">
        <v>1160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2</v>
      </c>
      <c r="AF30" s="10">
        <f t="shared" si="0"/>
        <v>4</v>
      </c>
      <c r="AG30" s="25">
        <f>AE30/AF30</f>
        <v>0.5</v>
      </c>
    </row>
    <row r="31" spans="1:32" ht="39" customHeight="1" thickBot="1">
      <c r="A31" s="28"/>
      <c r="B31" s="3" t="s">
        <v>4</v>
      </c>
      <c r="C31" s="14">
        <f aca="true" t="shared" si="1" ref="C31:AE31">SUM(C2:C30)</f>
        <v>1</v>
      </c>
      <c r="D31" s="14">
        <f t="shared" si="1"/>
        <v>1</v>
      </c>
      <c r="E31" s="14">
        <f t="shared" si="1"/>
        <v>0</v>
      </c>
      <c r="F31" s="14">
        <f t="shared" si="1"/>
        <v>5</v>
      </c>
      <c r="G31" s="14">
        <f t="shared" si="1"/>
        <v>24</v>
      </c>
      <c r="H31" s="14">
        <f t="shared" si="1"/>
        <v>9</v>
      </c>
      <c r="I31" s="14">
        <f t="shared" si="1"/>
        <v>10</v>
      </c>
      <c r="J31" s="14">
        <f t="shared" si="1"/>
        <v>10</v>
      </c>
      <c r="K31" s="14">
        <f t="shared" si="1"/>
        <v>20</v>
      </c>
      <c r="L31" s="15">
        <f t="shared" si="1"/>
        <v>45</v>
      </c>
      <c r="M31" s="14">
        <f t="shared" si="1"/>
        <v>2</v>
      </c>
      <c r="N31" s="14">
        <f t="shared" si="1"/>
        <v>0</v>
      </c>
      <c r="O31" s="14">
        <f t="shared" si="1"/>
        <v>0</v>
      </c>
      <c r="P31" s="14">
        <f t="shared" si="1"/>
        <v>9</v>
      </c>
      <c r="Q31" s="14">
        <f t="shared" si="1"/>
        <v>3</v>
      </c>
      <c r="R31" s="14">
        <f t="shared" si="1"/>
        <v>2</v>
      </c>
      <c r="S31" s="14">
        <f t="shared" si="1"/>
        <v>1</v>
      </c>
      <c r="T31" s="14">
        <f t="shared" si="1"/>
        <v>1</v>
      </c>
      <c r="U31" s="14">
        <f t="shared" si="1"/>
        <v>8</v>
      </c>
      <c r="V31" s="14">
        <f t="shared" si="1"/>
        <v>1</v>
      </c>
      <c r="W31" s="14">
        <f t="shared" si="1"/>
        <v>0</v>
      </c>
      <c r="X31" s="14">
        <f t="shared" si="1"/>
        <v>0</v>
      </c>
      <c r="Y31" s="14">
        <f t="shared" si="1"/>
        <v>0</v>
      </c>
      <c r="Z31" s="14">
        <f t="shared" si="1"/>
        <v>0</v>
      </c>
      <c r="AA31" s="14">
        <f t="shared" si="1"/>
        <v>4</v>
      </c>
      <c r="AB31" s="14">
        <f t="shared" si="1"/>
        <v>0</v>
      </c>
      <c r="AC31" s="14">
        <f t="shared" si="1"/>
        <v>1</v>
      </c>
      <c r="AD31" s="14">
        <f t="shared" si="1"/>
        <v>8</v>
      </c>
      <c r="AE31" s="14">
        <f t="shared" si="1"/>
        <v>7</v>
      </c>
      <c r="AF31" s="12"/>
    </row>
    <row r="32" spans="2:31" ht="39" customHeight="1" thickBot="1">
      <c r="B32" s="22" t="s">
        <v>6</v>
      </c>
      <c r="C32" s="23">
        <f>C2/C31</f>
        <v>0</v>
      </c>
      <c r="D32" s="23">
        <f>D3/D31</f>
        <v>0</v>
      </c>
      <c r="E32" s="23" t="e">
        <f>E4/E31</f>
        <v>#DIV/0!</v>
      </c>
      <c r="F32" s="23">
        <f>F5/F31</f>
        <v>0.4</v>
      </c>
      <c r="G32" s="23">
        <f>G6/G31</f>
        <v>0.7916666666666666</v>
      </c>
      <c r="H32" s="23">
        <f>H7/H31</f>
        <v>0.3333333333333333</v>
      </c>
      <c r="I32" s="23">
        <f>I8/I31</f>
        <v>0.5</v>
      </c>
      <c r="J32" s="23">
        <f>J9/J31</f>
        <v>0.5</v>
      </c>
      <c r="K32" s="23">
        <f>K10/K31</f>
        <v>0.35</v>
      </c>
      <c r="L32" s="23">
        <f>L11/L31</f>
        <v>0.6222222222222222</v>
      </c>
      <c r="M32" s="23">
        <f>M12/M31</f>
        <v>0</v>
      </c>
      <c r="N32" s="23" t="e">
        <f>N13/N31</f>
        <v>#DIV/0!</v>
      </c>
      <c r="O32" s="23" t="e">
        <f>O14/O31</f>
        <v>#DIV/0!</v>
      </c>
      <c r="P32" s="23">
        <f>P15/P31</f>
        <v>0</v>
      </c>
      <c r="Q32" s="23">
        <f>Q16/Q31</f>
        <v>0.6666666666666666</v>
      </c>
      <c r="R32" s="23">
        <f>R17/R31</f>
        <v>0.5</v>
      </c>
      <c r="S32" s="23">
        <f>S18/S31</f>
        <v>0</v>
      </c>
      <c r="T32" s="23">
        <f>T19/T31</f>
        <v>0</v>
      </c>
      <c r="U32" s="23">
        <f>U20/U31</f>
        <v>0.75</v>
      </c>
      <c r="V32" s="23">
        <f>V21/V31</f>
        <v>0</v>
      </c>
      <c r="W32" s="23" t="e">
        <f>W22/W31</f>
        <v>#DIV/0!</v>
      </c>
      <c r="X32" s="23" t="e">
        <f>X23/X31</f>
        <v>#DIV/0!</v>
      </c>
      <c r="Y32" s="23" t="e">
        <f>Y24/Y31</f>
        <v>#DIV/0!</v>
      </c>
      <c r="Z32" s="23" t="e">
        <f>Z25/Z31</f>
        <v>#DIV/0!</v>
      </c>
      <c r="AA32" s="23">
        <f>AA26/AA31</f>
        <v>0</v>
      </c>
      <c r="AB32" s="23" t="e">
        <f>AB27/AB31</f>
        <v>#DIV/0!</v>
      </c>
      <c r="AC32" s="23">
        <f>AC28/AC31</f>
        <v>1</v>
      </c>
      <c r="AD32" s="23">
        <f>AD29/AD31</f>
        <v>0.25</v>
      </c>
      <c r="AE32" s="23">
        <f>AE30/AE31</f>
        <v>0.2857142857142857</v>
      </c>
    </row>
    <row r="33" spans="2:31" ht="12.75">
      <c r="B33" s="5" t="s">
        <v>2</v>
      </c>
      <c r="C33" s="16">
        <f>C2</f>
        <v>0</v>
      </c>
      <c r="D33" s="16">
        <f>D3</f>
        <v>0</v>
      </c>
      <c r="E33" s="16">
        <f>E4</f>
        <v>0</v>
      </c>
      <c r="F33" s="16">
        <f>F5</f>
        <v>2</v>
      </c>
      <c r="G33" s="16">
        <f>G6</f>
        <v>19</v>
      </c>
      <c r="H33" s="16">
        <f>H7</f>
        <v>3</v>
      </c>
      <c r="I33" s="16">
        <f>I8</f>
        <v>5</v>
      </c>
      <c r="J33" s="16">
        <f>J9</f>
        <v>5</v>
      </c>
      <c r="K33" s="16">
        <f>K10</f>
        <v>7</v>
      </c>
      <c r="L33" s="17">
        <f>L11</f>
        <v>28</v>
      </c>
      <c r="M33" s="16">
        <f>M12</f>
        <v>0</v>
      </c>
      <c r="N33" s="16">
        <f>N13</f>
        <v>0</v>
      </c>
      <c r="O33" s="16">
        <f>O14</f>
        <v>0</v>
      </c>
      <c r="P33" s="16">
        <f>P15</f>
        <v>0</v>
      </c>
      <c r="Q33" s="16">
        <f>Q16</f>
        <v>2</v>
      </c>
      <c r="R33" s="16">
        <f>R17</f>
        <v>1</v>
      </c>
      <c r="S33" s="16">
        <f>S18</f>
        <v>0</v>
      </c>
      <c r="T33" s="16">
        <f>T19</f>
        <v>0</v>
      </c>
      <c r="U33" s="16">
        <f>U20</f>
        <v>6</v>
      </c>
      <c r="V33" s="16">
        <f>V21</f>
        <v>0</v>
      </c>
      <c r="W33" s="16">
        <f>W22</f>
        <v>0</v>
      </c>
      <c r="X33" s="16">
        <f>X23</f>
        <v>0</v>
      </c>
      <c r="Y33" s="16">
        <f>Y24</f>
        <v>0</v>
      </c>
      <c r="Z33" s="16">
        <f>Z25</f>
        <v>0</v>
      </c>
      <c r="AA33" s="16">
        <f>AA26</f>
        <v>0</v>
      </c>
      <c r="AB33" s="16">
        <f>AB27</f>
        <v>0</v>
      </c>
      <c r="AC33" s="16">
        <f>AC28</f>
        <v>1</v>
      </c>
      <c r="AD33" s="16">
        <f>AD29</f>
        <v>2</v>
      </c>
      <c r="AE33" s="16">
        <f>AE30</f>
        <v>2</v>
      </c>
    </row>
    <row r="34" spans="4:5" ht="13.5" thickBot="1">
      <c r="D34" s="18">
        <f>SUM(AF2:AF30)</f>
        <v>172</v>
      </c>
      <c r="E34" s="27" t="s">
        <v>0</v>
      </c>
    </row>
    <row r="35" spans="4:5" ht="13.5" thickBot="1">
      <c r="D35" s="20">
        <f>SUM(C33:AE33)</f>
        <v>83</v>
      </c>
      <c r="E35" s="27" t="s">
        <v>1</v>
      </c>
    </row>
    <row r="37" spans="4:5" ht="12.75">
      <c r="D37" s="21">
        <f>D35/D34</f>
        <v>0.48255813953488375</v>
      </c>
      <c r="E37" s="26" t="s">
        <v>7</v>
      </c>
    </row>
    <row r="39" ht="12.75">
      <c r="B3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3" width="8.7109375" style="9" customWidth="1"/>
  </cols>
  <sheetData>
    <row r="1" spans="1:33" ht="99" customHeight="1">
      <c r="A1" s="28" t="s">
        <v>99</v>
      </c>
      <c r="B1" s="4" t="s">
        <v>9</v>
      </c>
      <c r="C1" s="8">
        <v>12</v>
      </c>
      <c r="D1" s="8">
        <v>31</v>
      </c>
      <c r="E1" s="8">
        <v>1006</v>
      </c>
      <c r="F1" s="8">
        <v>1011</v>
      </c>
      <c r="G1" s="8">
        <v>1016</v>
      </c>
      <c r="H1" s="8">
        <v>1050</v>
      </c>
      <c r="I1" s="8">
        <v>1051</v>
      </c>
      <c r="J1" s="8">
        <v>1052</v>
      </c>
      <c r="K1" s="8">
        <v>1054</v>
      </c>
      <c r="L1" s="8">
        <v>1055</v>
      </c>
      <c r="M1" s="8">
        <v>1056</v>
      </c>
      <c r="N1" s="8">
        <v>1057</v>
      </c>
      <c r="O1" s="8">
        <v>1059</v>
      </c>
      <c r="P1" s="8">
        <v>1061</v>
      </c>
      <c r="Q1" s="8">
        <v>1080</v>
      </c>
      <c r="R1" s="8">
        <v>1081</v>
      </c>
      <c r="S1" s="8">
        <v>1086</v>
      </c>
      <c r="T1" s="8">
        <v>1093</v>
      </c>
      <c r="U1" s="8">
        <v>1107</v>
      </c>
      <c r="V1" s="8">
        <v>1117</v>
      </c>
      <c r="W1" s="8">
        <v>1119</v>
      </c>
      <c r="X1" s="8">
        <v>1127</v>
      </c>
      <c r="Y1" s="8">
        <v>1135</v>
      </c>
      <c r="Z1" s="8">
        <v>1143</v>
      </c>
      <c r="AA1" s="8">
        <v>1144</v>
      </c>
      <c r="AB1" s="8">
        <v>1145</v>
      </c>
      <c r="AC1" s="8">
        <v>1153</v>
      </c>
      <c r="AD1" s="8">
        <v>1159</v>
      </c>
      <c r="AE1" s="8">
        <v>1160</v>
      </c>
      <c r="AF1" s="2" t="s">
        <v>3</v>
      </c>
      <c r="AG1" s="24" t="s">
        <v>8</v>
      </c>
    </row>
    <row r="2" spans="1:33" ht="12.75">
      <c r="A2" s="28" t="s">
        <v>100</v>
      </c>
      <c r="B2" s="4">
        <v>12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10">
        <f aca="true" t="shared" si="0" ref="AF2:AF30">SUM(C2:AE2)</f>
        <v>0</v>
      </c>
      <c r="AG2" s="25" t="e">
        <f>C2/AF2</f>
        <v>#DIV/0!</v>
      </c>
    </row>
    <row r="3" spans="1:33" ht="12.75">
      <c r="A3" s="28" t="s">
        <v>101</v>
      </c>
      <c r="B3" s="4">
        <v>31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10">
        <f t="shared" si="0"/>
        <v>0</v>
      </c>
      <c r="AG3" s="25" t="e">
        <f>D3/AF3</f>
        <v>#DIV/0!</v>
      </c>
    </row>
    <row r="4" spans="1:33" ht="12.75">
      <c r="A4" s="28" t="s">
        <v>102</v>
      </c>
      <c r="B4" s="4">
        <v>1006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10">
        <f t="shared" si="0"/>
        <v>1</v>
      </c>
      <c r="AG4" s="25">
        <f>E4/AF4</f>
        <v>0</v>
      </c>
    </row>
    <row r="5" spans="1:33" ht="12.75">
      <c r="A5" s="28" t="s">
        <v>52</v>
      </c>
      <c r="B5" s="4">
        <v>1011</v>
      </c>
      <c r="C5" s="8">
        <v>0</v>
      </c>
      <c r="D5" s="8">
        <v>0</v>
      </c>
      <c r="E5" s="8">
        <v>0</v>
      </c>
      <c r="F5" s="13">
        <v>3</v>
      </c>
      <c r="G5" s="8">
        <v>0</v>
      </c>
      <c r="H5" s="8">
        <v>1</v>
      </c>
      <c r="I5" s="8">
        <v>1</v>
      </c>
      <c r="J5" s="8">
        <v>0</v>
      </c>
      <c r="K5" s="8">
        <v>0</v>
      </c>
      <c r="L5" s="8">
        <v>5</v>
      </c>
      <c r="M5" s="8">
        <v>0</v>
      </c>
      <c r="N5" s="8">
        <v>0</v>
      </c>
      <c r="O5" s="8">
        <v>0</v>
      </c>
      <c r="P5" s="8">
        <v>2</v>
      </c>
      <c r="Q5" s="8">
        <v>0</v>
      </c>
      <c r="R5" s="8">
        <v>0</v>
      </c>
      <c r="S5" s="8">
        <v>0</v>
      </c>
      <c r="T5" s="8">
        <v>0</v>
      </c>
      <c r="U5" s="8">
        <v>1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10">
        <f t="shared" si="0"/>
        <v>13</v>
      </c>
      <c r="AG5" s="25">
        <f>F5/AF5</f>
        <v>0.23076923076923078</v>
      </c>
    </row>
    <row r="6" spans="1:33" ht="12.75">
      <c r="A6" s="28" t="s">
        <v>103</v>
      </c>
      <c r="B6" s="4">
        <v>1016</v>
      </c>
      <c r="C6" s="8">
        <v>0</v>
      </c>
      <c r="D6" s="8">
        <v>0</v>
      </c>
      <c r="E6" s="8">
        <v>0</v>
      </c>
      <c r="F6" s="8">
        <v>0</v>
      </c>
      <c r="G6" s="13">
        <v>19</v>
      </c>
      <c r="H6" s="8">
        <v>0</v>
      </c>
      <c r="I6" s="8">
        <v>0</v>
      </c>
      <c r="J6" s="8">
        <v>0</v>
      </c>
      <c r="K6" s="8">
        <v>3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10">
        <f t="shared" si="0"/>
        <v>23</v>
      </c>
      <c r="AG6" s="25">
        <f>G6/AF6</f>
        <v>0.8260869565217391</v>
      </c>
    </row>
    <row r="7" spans="1:33" ht="12.75">
      <c r="A7" s="28" t="s">
        <v>104</v>
      </c>
      <c r="B7" s="4">
        <v>1050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3</v>
      </c>
      <c r="I7" s="8">
        <v>1</v>
      </c>
      <c r="J7" s="8">
        <v>0</v>
      </c>
      <c r="K7" s="8">
        <v>0</v>
      </c>
      <c r="L7" s="8">
        <v>6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1</v>
      </c>
      <c r="AF7" s="10">
        <f t="shared" si="0"/>
        <v>12</v>
      </c>
      <c r="AG7" s="25">
        <f>H7/AF7</f>
        <v>0.25</v>
      </c>
    </row>
    <row r="8" spans="1:33" ht="12.75">
      <c r="A8" s="28" t="s">
        <v>105</v>
      </c>
      <c r="B8" s="4">
        <v>1051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6</v>
      </c>
      <c r="J8" s="8">
        <v>1</v>
      </c>
      <c r="K8" s="8">
        <v>2</v>
      </c>
      <c r="L8" s="8">
        <v>2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1</v>
      </c>
      <c r="AE8" s="8">
        <v>0</v>
      </c>
      <c r="AF8" s="10">
        <f t="shared" si="0"/>
        <v>13</v>
      </c>
      <c r="AG8" s="25">
        <f>I8/AF8</f>
        <v>0.46153846153846156</v>
      </c>
    </row>
    <row r="9" spans="1:33" ht="12.75">
      <c r="A9" s="28" t="s">
        <v>106</v>
      </c>
      <c r="B9" s="4">
        <v>1052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1</v>
      </c>
      <c r="I9" s="8">
        <v>2</v>
      </c>
      <c r="J9" s="13">
        <v>6</v>
      </c>
      <c r="K9" s="8">
        <v>1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10">
        <f t="shared" si="0"/>
        <v>12</v>
      </c>
      <c r="AG9" s="25">
        <f>J9/AF9</f>
        <v>0.5</v>
      </c>
    </row>
    <row r="10" spans="1:33" ht="12.75">
      <c r="A10" s="28" t="s">
        <v>107</v>
      </c>
      <c r="B10" s="4">
        <v>1054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1</v>
      </c>
      <c r="J10" s="8">
        <v>1</v>
      </c>
      <c r="K10" s="13">
        <v>7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1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10">
        <f t="shared" si="0"/>
        <v>13</v>
      </c>
      <c r="AG10" s="25">
        <f>K10/AF10</f>
        <v>0.5384615384615384</v>
      </c>
    </row>
    <row r="11" spans="1:33" s="1" customFormat="1" ht="12.75">
      <c r="A11" s="29" t="s">
        <v>59</v>
      </c>
      <c r="B11" s="4">
        <v>1055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4</v>
      </c>
      <c r="I11" s="8">
        <v>0</v>
      </c>
      <c r="J11" s="8">
        <v>2</v>
      </c>
      <c r="K11" s="8">
        <v>0</v>
      </c>
      <c r="L11" s="13">
        <v>28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11">
        <f t="shared" si="0"/>
        <v>36</v>
      </c>
      <c r="AG11" s="25">
        <f>L11/AF11</f>
        <v>0.7777777777777778</v>
      </c>
    </row>
    <row r="12" spans="1:33" ht="12.75">
      <c r="A12" s="28" t="s">
        <v>108</v>
      </c>
      <c r="B12" s="4">
        <v>1056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</v>
      </c>
      <c r="AB12" s="8">
        <v>0</v>
      </c>
      <c r="AC12" s="8">
        <v>0</v>
      </c>
      <c r="AD12" s="8">
        <v>0</v>
      </c>
      <c r="AE12" s="8">
        <v>0</v>
      </c>
      <c r="AF12" s="10">
        <f t="shared" si="0"/>
        <v>2</v>
      </c>
      <c r="AG12" s="25">
        <f>M12/AF12</f>
        <v>0</v>
      </c>
    </row>
    <row r="13" spans="1:33" ht="12.75">
      <c r="A13" s="28" t="s">
        <v>109</v>
      </c>
      <c r="B13" s="4">
        <v>1057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1</v>
      </c>
      <c r="M13" s="8">
        <v>0</v>
      </c>
      <c r="N13" s="13">
        <v>1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10">
        <f t="shared" si="0"/>
        <v>4</v>
      </c>
      <c r="AG13" s="25">
        <f>N13/AF13</f>
        <v>0.25</v>
      </c>
    </row>
    <row r="14" spans="1:33" ht="12.75">
      <c r="A14" s="28" t="s">
        <v>110</v>
      </c>
      <c r="B14" s="4">
        <v>1059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10">
        <f t="shared" si="0"/>
        <v>0</v>
      </c>
      <c r="AG14" s="25" t="e">
        <f>O14/AF14</f>
        <v>#DIV/0!</v>
      </c>
    </row>
    <row r="15" spans="1:33" ht="12.75">
      <c r="A15" s="28" t="s">
        <v>111</v>
      </c>
      <c r="B15" s="4">
        <v>1061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10">
        <f t="shared" si="0"/>
        <v>0</v>
      </c>
      <c r="AG15" s="25" t="e">
        <f>P15/AF15</f>
        <v>#DIV/0!</v>
      </c>
    </row>
    <row r="16" spans="1:33" ht="12.75">
      <c r="A16" s="28" t="s">
        <v>112</v>
      </c>
      <c r="B16" s="4">
        <v>1080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2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</v>
      </c>
      <c r="AE16" s="8">
        <v>0</v>
      </c>
      <c r="AF16" s="10">
        <f t="shared" si="0"/>
        <v>4</v>
      </c>
      <c r="AG16" s="25">
        <f>Q16/AF16</f>
        <v>0.5</v>
      </c>
    </row>
    <row r="17" spans="1:33" ht="12.75">
      <c r="A17" s="28" t="s">
        <v>113</v>
      </c>
      <c r="B17" s="4">
        <v>1081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10">
        <f t="shared" si="0"/>
        <v>1</v>
      </c>
      <c r="AG17" s="25">
        <f>R17/AF17</f>
        <v>1</v>
      </c>
    </row>
    <row r="18" spans="1:33" ht="12.75">
      <c r="A18" s="28" t="s">
        <v>114</v>
      </c>
      <c r="B18" s="4">
        <v>1086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2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10">
        <f t="shared" si="0"/>
        <v>2</v>
      </c>
      <c r="AG18" s="25">
        <f>S18/AF18</f>
        <v>0</v>
      </c>
    </row>
    <row r="19" spans="1:33" ht="12.75">
      <c r="A19" s="28" t="s">
        <v>115</v>
      </c>
      <c r="B19" s="4">
        <v>1093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10">
        <f t="shared" si="0"/>
        <v>0</v>
      </c>
      <c r="AG19" s="25" t="e">
        <f>T19/AF19</f>
        <v>#DIV/0!</v>
      </c>
    </row>
    <row r="20" spans="1:33" ht="12.75">
      <c r="A20" s="28" t="s">
        <v>68</v>
      </c>
      <c r="B20" s="4">
        <v>1107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6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10">
        <f t="shared" si="0"/>
        <v>8</v>
      </c>
      <c r="AG20" s="25">
        <f>U20/AF20</f>
        <v>0.75</v>
      </c>
    </row>
    <row r="21" spans="1:33" ht="12.75">
      <c r="A21" s="28" t="s">
        <v>116</v>
      </c>
      <c r="B21" s="4">
        <v>1117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2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10">
        <f t="shared" si="0"/>
        <v>2</v>
      </c>
      <c r="AG21" s="25">
        <f>V21/AF21</f>
        <v>0</v>
      </c>
    </row>
    <row r="22" spans="1:33" ht="12.75">
      <c r="A22" s="28" t="s">
        <v>70</v>
      </c>
      <c r="B22" s="4">
        <v>1119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1</v>
      </c>
      <c r="AE22" s="8">
        <v>0</v>
      </c>
      <c r="AF22" s="10">
        <f t="shared" si="0"/>
        <v>2</v>
      </c>
      <c r="AG22" s="25">
        <f>W22/AF22</f>
        <v>0</v>
      </c>
    </row>
    <row r="23" spans="1:33" ht="12.75">
      <c r="A23" s="28" t="s">
        <v>117</v>
      </c>
      <c r="B23" s="4">
        <v>1127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10">
        <f t="shared" si="0"/>
        <v>2</v>
      </c>
      <c r="AG23" s="25">
        <f>X23/AF23</f>
        <v>0</v>
      </c>
    </row>
    <row r="24" spans="1:33" ht="12.75">
      <c r="A24" s="28" t="s">
        <v>118</v>
      </c>
      <c r="B24" s="4">
        <v>1135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1</v>
      </c>
      <c r="AE24" s="8">
        <v>0</v>
      </c>
      <c r="AF24" s="10">
        <f t="shared" si="0"/>
        <v>3</v>
      </c>
      <c r="AG24" s="25">
        <f>Y24/AF24</f>
        <v>0</v>
      </c>
    </row>
    <row r="25" spans="1:33" ht="12.75">
      <c r="A25" s="28" t="s">
        <v>119</v>
      </c>
      <c r="B25" s="4">
        <v>1143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2</v>
      </c>
      <c r="AB25" s="8">
        <v>0</v>
      </c>
      <c r="AC25" s="8">
        <v>0</v>
      </c>
      <c r="AD25" s="8">
        <v>0</v>
      </c>
      <c r="AE25" s="8">
        <v>0</v>
      </c>
      <c r="AF25" s="10">
        <f t="shared" si="0"/>
        <v>2</v>
      </c>
      <c r="AG25" s="25">
        <f>Z25/AF25</f>
        <v>0</v>
      </c>
    </row>
    <row r="26" spans="1:33" ht="12.75">
      <c r="A26" s="28" t="s">
        <v>120</v>
      </c>
      <c r="B26" s="4">
        <v>1144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10">
        <f t="shared" si="0"/>
        <v>0</v>
      </c>
      <c r="AG26" s="25" t="e">
        <f>AA26/AF26</f>
        <v>#DIV/0!</v>
      </c>
    </row>
    <row r="27" spans="1:33" ht="12.75">
      <c r="A27" s="28" t="s">
        <v>121</v>
      </c>
      <c r="B27" s="4">
        <v>1145</v>
      </c>
      <c r="C27" s="8">
        <v>1</v>
      </c>
      <c r="D27" s="8">
        <v>0</v>
      </c>
      <c r="E27" s="8">
        <v>0</v>
      </c>
      <c r="F27" s="8">
        <v>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3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</v>
      </c>
      <c r="AB27" s="13">
        <v>0</v>
      </c>
      <c r="AC27" s="8">
        <v>0</v>
      </c>
      <c r="AD27" s="8">
        <v>0</v>
      </c>
      <c r="AE27" s="8">
        <v>0</v>
      </c>
      <c r="AF27" s="10">
        <f t="shared" si="0"/>
        <v>7</v>
      </c>
      <c r="AG27" s="25">
        <f>AB27/AF27</f>
        <v>0</v>
      </c>
    </row>
    <row r="28" spans="1:33" ht="12.75">
      <c r="A28" s="28" t="s">
        <v>122</v>
      </c>
      <c r="B28" s="4">
        <v>1153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1</v>
      </c>
      <c r="AD28" s="8">
        <v>1</v>
      </c>
      <c r="AE28" s="8">
        <v>0</v>
      </c>
      <c r="AF28" s="10">
        <f t="shared" si="0"/>
        <v>2</v>
      </c>
      <c r="AG28" s="25">
        <f>AC28/AF28</f>
        <v>0.5</v>
      </c>
    </row>
    <row r="29" spans="1:33" ht="12.75">
      <c r="A29" s="28" t="s">
        <v>123</v>
      </c>
      <c r="B29" s="4">
        <v>1159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1</v>
      </c>
      <c r="AE29" s="8">
        <v>1</v>
      </c>
      <c r="AF29" s="10">
        <f t="shared" si="0"/>
        <v>4</v>
      </c>
      <c r="AG29" s="25">
        <f>AD29/AF29</f>
        <v>0.25</v>
      </c>
    </row>
    <row r="30" spans="1:33" ht="12.75">
      <c r="A30" s="28" t="s">
        <v>124</v>
      </c>
      <c r="B30" s="4">
        <v>1160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2</v>
      </c>
      <c r="AF30" s="10">
        <f t="shared" si="0"/>
        <v>4</v>
      </c>
      <c r="AG30" s="25">
        <f>AE30/AF30</f>
        <v>0.5</v>
      </c>
    </row>
    <row r="31" spans="1:32" ht="39" customHeight="1" thickBot="1">
      <c r="A31" s="28"/>
      <c r="B31" s="3" t="s">
        <v>4</v>
      </c>
      <c r="C31" s="14">
        <f aca="true" t="shared" si="1" ref="C31:AE31">SUM(C2:C30)</f>
        <v>1</v>
      </c>
      <c r="D31" s="14">
        <f t="shared" si="1"/>
        <v>0</v>
      </c>
      <c r="E31" s="14">
        <f t="shared" si="1"/>
        <v>0</v>
      </c>
      <c r="F31" s="14">
        <f t="shared" si="1"/>
        <v>7</v>
      </c>
      <c r="G31" s="14">
        <f t="shared" si="1"/>
        <v>23</v>
      </c>
      <c r="H31" s="14">
        <f t="shared" si="1"/>
        <v>11</v>
      </c>
      <c r="I31" s="14">
        <f t="shared" si="1"/>
        <v>11</v>
      </c>
      <c r="J31" s="14">
        <f t="shared" si="1"/>
        <v>11</v>
      </c>
      <c r="K31" s="14">
        <f t="shared" si="1"/>
        <v>19</v>
      </c>
      <c r="L31" s="15">
        <f t="shared" si="1"/>
        <v>49</v>
      </c>
      <c r="M31" s="14">
        <f t="shared" si="1"/>
        <v>1</v>
      </c>
      <c r="N31" s="14">
        <f t="shared" si="1"/>
        <v>2</v>
      </c>
      <c r="O31" s="14">
        <f t="shared" si="1"/>
        <v>1</v>
      </c>
      <c r="P31" s="14">
        <f t="shared" si="1"/>
        <v>4</v>
      </c>
      <c r="Q31" s="14">
        <f t="shared" si="1"/>
        <v>2</v>
      </c>
      <c r="R31" s="14">
        <f t="shared" si="1"/>
        <v>2</v>
      </c>
      <c r="S31" s="14">
        <f t="shared" si="1"/>
        <v>1</v>
      </c>
      <c r="T31" s="14">
        <f t="shared" si="1"/>
        <v>1</v>
      </c>
      <c r="U31" s="14">
        <f t="shared" si="1"/>
        <v>8</v>
      </c>
      <c r="V31" s="14">
        <f t="shared" si="1"/>
        <v>3</v>
      </c>
      <c r="W31" s="14">
        <f t="shared" si="1"/>
        <v>0</v>
      </c>
      <c r="X31" s="14">
        <f t="shared" si="1"/>
        <v>0</v>
      </c>
      <c r="Y31" s="14">
        <f t="shared" si="1"/>
        <v>0</v>
      </c>
      <c r="Z31" s="14">
        <f t="shared" si="1"/>
        <v>0</v>
      </c>
      <c r="AA31" s="14">
        <f t="shared" si="1"/>
        <v>4</v>
      </c>
      <c r="AB31" s="14">
        <f t="shared" si="1"/>
        <v>0</v>
      </c>
      <c r="AC31" s="14">
        <f t="shared" si="1"/>
        <v>1</v>
      </c>
      <c r="AD31" s="14">
        <f t="shared" si="1"/>
        <v>6</v>
      </c>
      <c r="AE31" s="14">
        <f t="shared" si="1"/>
        <v>4</v>
      </c>
      <c r="AF31" s="12"/>
    </row>
    <row r="32" spans="2:31" ht="39" customHeight="1" thickBot="1">
      <c r="B32" s="22" t="s">
        <v>6</v>
      </c>
      <c r="C32" s="23">
        <f>C2/C31</f>
        <v>0</v>
      </c>
      <c r="D32" s="23" t="e">
        <f>D3/D31</f>
        <v>#DIV/0!</v>
      </c>
      <c r="E32" s="23" t="e">
        <f>E4/E31</f>
        <v>#DIV/0!</v>
      </c>
      <c r="F32" s="23">
        <f>F5/F31</f>
        <v>0.42857142857142855</v>
      </c>
      <c r="G32" s="23">
        <f>G6/G31</f>
        <v>0.8260869565217391</v>
      </c>
      <c r="H32" s="23">
        <f>H7/H31</f>
        <v>0.2727272727272727</v>
      </c>
      <c r="I32" s="23">
        <f>I8/I31</f>
        <v>0.5454545454545454</v>
      </c>
      <c r="J32" s="23">
        <f>J9/J31</f>
        <v>0.5454545454545454</v>
      </c>
      <c r="K32" s="23">
        <f>K10/K31</f>
        <v>0.3684210526315789</v>
      </c>
      <c r="L32" s="23">
        <f>L11/L31</f>
        <v>0.5714285714285714</v>
      </c>
      <c r="M32" s="23">
        <f>M12/M31</f>
        <v>0</v>
      </c>
      <c r="N32" s="23">
        <f>N13/N31</f>
        <v>0.5</v>
      </c>
      <c r="O32" s="23">
        <f>O14/O31</f>
        <v>0</v>
      </c>
      <c r="P32" s="23">
        <f>P15/P31</f>
        <v>0</v>
      </c>
      <c r="Q32" s="23">
        <f>Q16/Q31</f>
        <v>1</v>
      </c>
      <c r="R32" s="23">
        <f>R17/R31</f>
        <v>0.5</v>
      </c>
      <c r="S32" s="23">
        <f>S18/S31</f>
        <v>0</v>
      </c>
      <c r="T32" s="23">
        <f>T19/T31</f>
        <v>0</v>
      </c>
      <c r="U32" s="23">
        <f>U20/U31</f>
        <v>0.75</v>
      </c>
      <c r="V32" s="23">
        <f>V21/V31</f>
        <v>0</v>
      </c>
      <c r="W32" s="23" t="e">
        <f>W22/W31</f>
        <v>#DIV/0!</v>
      </c>
      <c r="X32" s="23" t="e">
        <f>X23/X31</f>
        <v>#DIV/0!</v>
      </c>
      <c r="Y32" s="23" t="e">
        <f>Y24/Y31</f>
        <v>#DIV/0!</v>
      </c>
      <c r="Z32" s="23" t="e">
        <f>Z25/Z31</f>
        <v>#DIV/0!</v>
      </c>
      <c r="AA32" s="23">
        <f>AA26/AA31</f>
        <v>0</v>
      </c>
      <c r="AB32" s="23" t="e">
        <f>AB27/AB31</f>
        <v>#DIV/0!</v>
      </c>
      <c r="AC32" s="23">
        <f>AC28/AC31</f>
        <v>1</v>
      </c>
      <c r="AD32" s="23">
        <f>AD29/AD31</f>
        <v>0.16666666666666666</v>
      </c>
      <c r="AE32" s="23">
        <f>AE30/AE31</f>
        <v>0.5</v>
      </c>
    </row>
    <row r="33" spans="2:31" ht="12.75">
      <c r="B33" s="5" t="s">
        <v>2</v>
      </c>
      <c r="C33" s="16">
        <f>C2</f>
        <v>0</v>
      </c>
      <c r="D33" s="16">
        <f>D3</f>
        <v>0</v>
      </c>
      <c r="E33" s="16">
        <f>E4</f>
        <v>0</v>
      </c>
      <c r="F33" s="16">
        <f>F5</f>
        <v>3</v>
      </c>
      <c r="G33" s="16">
        <f>G6</f>
        <v>19</v>
      </c>
      <c r="H33" s="16">
        <f>H7</f>
        <v>3</v>
      </c>
      <c r="I33" s="16">
        <f>I8</f>
        <v>6</v>
      </c>
      <c r="J33" s="16">
        <f>J9</f>
        <v>6</v>
      </c>
      <c r="K33" s="16">
        <f>K10</f>
        <v>7</v>
      </c>
      <c r="L33" s="17">
        <f>L11</f>
        <v>28</v>
      </c>
      <c r="M33" s="16">
        <f>M12</f>
        <v>0</v>
      </c>
      <c r="N33" s="16">
        <f>N13</f>
        <v>1</v>
      </c>
      <c r="O33" s="16">
        <f>O14</f>
        <v>0</v>
      </c>
      <c r="P33" s="16">
        <f>P15</f>
        <v>0</v>
      </c>
      <c r="Q33" s="16">
        <f>Q16</f>
        <v>2</v>
      </c>
      <c r="R33" s="16">
        <f>R17</f>
        <v>1</v>
      </c>
      <c r="S33" s="16">
        <f>S18</f>
        <v>0</v>
      </c>
      <c r="T33" s="16">
        <f>T19</f>
        <v>0</v>
      </c>
      <c r="U33" s="16">
        <f>U20</f>
        <v>6</v>
      </c>
      <c r="V33" s="16">
        <f>V21</f>
        <v>0</v>
      </c>
      <c r="W33" s="16">
        <f>W22</f>
        <v>0</v>
      </c>
      <c r="X33" s="16">
        <f>X23</f>
        <v>0</v>
      </c>
      <c r="Y33" s="16">
        <f>Y24</f>
        <v>0</v>
      </c>
      <c r="Z33" s="16">
        <f>Z25</f>
        <v>0</v>
      </c>
      <c r="AA33" s="16">
        <f>AA26</f>
        <v>0</v>
      </c>
      <c r="AB33" s="16">
        <f>AB27</f>
        <v>0</v>
      </c>
      <c r="AC33" s="16">
        <f>AC28</f>
        <v>1</v>
      </c>
      <c r="AD33" s="16">
        <f>AD29</f>
        <v>1</v>
      </c>
      <c r="AE33" s="16">
        <f>AE30</f>
        <v>2</v>
      </c>
    </row>
    <row r="34" spans="4:5" ht="13.5" thickBot="1">
      <c r="D34" s="18">
        <f>SUM(AF2:AF30)</f>
        <v>172</v>
      </c>
      <c r="E34" s="27" t="s">
        <v>0</v>
      </c>
    </row>
    <row r="35" spans="4:5" ht="13.5" thickBot="1">
      <c r="D35" s="20">
        <f>SUM(C33:AE33)</f>
        <v>86</v>
      </c>
      <c r="E35" s="27" t="s">
        <v>1</v>
      </c>
    </row>
    <row r="37" spans="4:5" ht="12.75">
      <c r="D37" s="21">
        <f>D35/D34</f>
        <v>0.5</v>
      </c>
      <c r="E37" s="26" t="s">
        <v>7</v>
      </c>
    </row>
    <row r="39" ht="12.75">
      <c r="B3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84</v>
      </c>
      <c r="B1" s="4" t="s">
        <v>5</v>
      </c>
      <c r="C1" s="8">
        <v>1200</v>
      </c>
      <c r="D1" s="8">
        <v>2000</v>
      </c>
      <c r="E1" s="8">
        <v>2509</v>
      </c>
      <c r="F1" s="8">
        <v>2512</v>
      </c>
      <c r="G1" s="8">
        <v>2513</v>
      </c>
      <c r="H1" s="8">
        <v>2519</v>
      </c>
      <c r="I1" s="8">
        <v>2521</v>
      </c>
      <c r="J1" s="8">
        <v>2603</v>
      </c>
      <c r="K1" s="8">
        <v>2608</v>
      </c>
      <c r="L1" s="8">
        <v>2609</v>
      </c>
      <c r="M1" s="8">
        <v>2615</v>
      </c>
      <c r="N1" s="8">
        <v>2807</v>
      </c>
      <c r="O1" s="8">
        <v>2809</v>
      </c>
      <c r="P1" s="8">
        <v>3004</v>
      </c>
      <c r="Q1" s="2" t="s">
        <v>3</v>
      </c>
      <c r="R1" s="24" t="s">
        <v>8</v>
      </c>
    </row>
    <row r="2" spans="1:18" ht="12.75">
      <c r="A2" s="28" t="s">
        <v>85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e">
        <f>C2/Q2</f>
        <v>#DIV/0!</v>
      </c>
    </row>
    <row r="3" spans="1:18" ht="12.75">
      <c r="A3" s="28" t="s">
        <v>86</v>
      </c>
      <c r="B3" s="4">
        <v>2000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0</v>
      </c>
      <c r="R3" s="25" t="e">
        <f>D3/Q3</f>
        <v>#DIV/0!</v>
      </c>
    </row>
    <row r="4" spans="1:18" ht="12.75">
      <c r="A4" s="28" t="s">
        <v>87</v>
      </c>
      <c r="B4" s="4">
        <v>2509</v>
      </c>
      <c r="C4" s="8">
        <v>1</v>
      </c>
      <c r="D4" s="8">
        <v>0</v>
      </c>
      <c r="E4" s="13">
        <v>42</v>
      </c>
      <c r="F4" s="8">
        <v>4</v>
      </c>
      <c r="G4" s="8">
        <v>0</v>
      </c>
      <c r="H4" s="8">
        <v>2</v>
      </c>
      <c r="I4" s="8">
        <v>4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10">
        <f t="shared" si="0"/>
        <v>54</v>
      </c>
      <c r="R4" s="25">
        <f>E4/Q4</f>
        <v>0.7777777777777778</v>
      </c>
    </row>
    <row r="5" spans="1:18" ht="12.75">
      <c r="A5" s="28" t="s">
        <v>88</v>
      </c>
      <c r="B5" s="4">
        <v>2512</v>
      </c>
      <c r="C5" s="8">
        <v>0</v>
      </c>
      <c r="D5" s="8">
        <v>0</v>
      </c>
      <c r="E5" s="8">
        <v>4</v>
      </c>
      <c r="F5" s="13">
        <v>28</v>
      </c>
      <c r="G5" s="8">
        <v>3</v>
      </c>
      <c r="H5" s="8">
        <v>3</v>
      </c>
      <c r="I5" s="8">
        <v>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40</v>
      </c>
      <c r="R5" s="25">
        <f>F5/Q5</f>
        <v>0.7</v>
      </c>
    </row>
    <row r="6" spans="1:18" ht="12.75">
      <c r="A6" s="28" t="s">
        <v>89</v>
      </c>
      <c r="B6" s="4">
        <v>2513</v>
      </c>
      <c r="C6" s="8">
        <v>0</v>
      </c>
      <c r="D6" s="8">
        <v>0</v>
      </c>
      <c r="E6" s="8">
        <v>0</v>
      </c>
      <c r="F6" s="8">
        <v>3</v>
      </c>
      <c r="G6" s="13">
        <v>19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23</v>
      </c>
      <c r="R6" s="25">
        <f>G6/Q6</f>
        <v>0.8260869565217391</v>
      </c>
    </row>
    <row r="7" spans="1:18" ht="12.75">
      <c r="A7" s="28" t="s">
        <v>90</v>
      </c>
      <c r="B7" s="4">
        <v>2519</v>
      </c>
      <c r="C7" s="8">
        <v>0</v>
      </c>
      <c r="D7" s="8">
        <v>0</v>
      </c>
      <c r="E7" s="8">
        <v>2</v>
      </c>
      <c r="F7" s="8">
        <v>0</v>
      </c>
      <c r="G7" s="8">
        <v>0</v>
      </c>
      <c r="H7" s="13">
        <v>5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8</v>
      </c>
      <c r="R7" s="25">
        <f>H7/Q7</f>
        <v>0.625</v>
      </c>
    </row>
    <row r="8" spans="1:18" ht="12.75">
      <c r="A8" s="28" t="s">
        <v>91</v>
      </c>
      <c r="B8" s="4">
        <v>2521</v>
      </c>
      <c r="C8" s="8">
        <v>0</v>
      </c>
      <c r="D8" s="8">
        <v>0</v>
      </c>
      <c r="E8" s="8">
        <v>6</v>
      </c>
      <c r="F8" s="8">
        <v>1</v>
      </c>
      <c r="G8" s="8">
        <v>0</v>
      </c>
      <c r="H8" s="8">
        <v>0</v>
      </c>
      <c r="I8" s="13">
        <v>5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13</v>
      </c>
      <c r="R8" s="25">
        <f>I8/Q8</f>
        <v>0.38461538461538464</v>
      </c>
    </row>
    <row r="9" spans="1:18" ht="12.75">
      <c r="A9" s="28" t="s">
        <v>92</v>
      </c>
      <c r="B9" s="4">
        <v>2603</v>
      </c>
      <c r="C9" s="8">
        <v>0</v>
      </c>
      <c r="D9" s="8">
        <v>0</v>
      </c>
      <c r="E9" s="8">
        <v>0</v>
      </c>
      <c r="F9" s="8">
        <v>3</v>
      </c>
      <c r="G9" s="8">
        <v>0</v>
      </c>
      <c r="H9" s="8">
        <v>0</v>
      </c>
      <c r="I9" s="8">
        <v>1</v>
      </c>
      <c r="J9" s="13">
        <v>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10</v>
      </c>
      <c r="R9" s="25">
        <f>J9/Q9</f>
        <v>0.6</v>
      </c>
    </row>
    <row r="10" spans="1:18" ht="12.75">
      <c r="A10" s="28" t="s">
        <v>93</v>
      </c>
      <c r="B10" s="4">
        <v>2608</v>
      </c>
      <c r="C10" s="8">
        <v>0</v>
      </c>
      <c r="D10" s="8">
        <v>0</v>
      </c>
      <c r="E10" s="8">
        <v>0</v>
      </c>
      <c r="F10" s="8">
        <v>2</v>
      </c>
      <c r="G10" s="8">
        <v>0</v>
      </c>
      <c r="H10" s="8">
        <v>1</v>
      </c>
      <c r="I10" s="8">
        <v>0</v>
      </c>
      <c r="J10" s="8">
        <v>0</v>
      </c>
      <c r="K10" s="13">
        <v>1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5</v>
      </c>
      <c r="R10" s="25">
        <f>K10/Q10</f>
        <v>0.2</v>
      </c>
    </row>
    <row r="11" spans="1:18" s="1" customFormat="1" ht="12.75">
      <c r="A11" s="29" t="s">
        <v>94</v>
      </c>
      <c r="B11" s="4">
        <v>2609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1</v>
      </c>
      <c r="N11" s="8">
        <v>0</v>
      </c>
      <c r="O11" s="8">
        <v>0</v>
      </c>
      <c r="P11" s="8">
        <v>0</v>
      </c>
      <c r="Q11" s="11">
        <f t="shared" si="0"/>
        <v>3</v>
      </c>
      <c r="R11" s="25">
        <f>L11/Q11</f>
        <v>0.6666666666666666</v>
      </c>
    </row>
    <row r="12" spans="1:18" ht="12.75">
      <c r="A12" s="28" t="s">
        <v>95</v>
      </c>
      <c r="B12" s="4">
        <v>2615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0</v>
      </c>
      <c r="Q12" s="10">
        <f t="shared" si="0"/>
        <v>4</v>
      </c>
      <c r="R12" s="25">
        <f>M12/Q12</f>
        <v>0.5</v>
      </c>
    </row>
    <row r="13" spans="1:18" ht="12.75">
      <c r="A13" s="28" t="s">
        <v>96</v>
      </c>
      <c r="B13" s="4">
        <v>2807</v>
      </c>
      <c r="C13" s="8">
        <v>0</v>
      </c>
      <c r="D13" s="8">
        <v>1</v>
      </c>
      <c r="E13" s="8">
        <v>2</v>
      </c>
      <c r="F13" s="8">
        <v>0</v>
      </c>
      <c r="G13" s="8">
        <v>0</v>
      </c>
      <c r="H13" s="8">
        <v>1</v>
      </c>
      <c r="I13" s="8">
        <v>2</v>
      </c>
      <c r="J13" s="8">
        <v>0</v>
      </c>
      <c r="K13" s="8">
        <v>0</v>
      </c>
      <c r="L13" s="8">
        <v>0</v>
      </c>
      <c r="M13" s="8">
        <v>0</v>
      </c>
      <c r="N13" s="13">
        <v>3</v>
      </c>
      <c r="O13" s="8">
        <v>0</v>
      </c>
      <c r="P13" s="8">
        <v>0</v>
      </c>
      <c r="Q13" s="10">
        <f t="shared" si="0"/>
        <v>9</v>
      </c>
      <c r="R13" s="25">
        <f>N13/Q13</f>
        <v>0.3333333333333333</v>
      </c>
    </row>
    <row r="14" spans="1:18" ht="12.75">
      <c r="A14" s="28" t="s">
        <v>97</v>
      </c>
      <c r="B14" s="4">
        <v>2809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10">
        <f t="shared" si="0"/>
        <v>2</v>
      </c>
      <c r="R14" s="25">
        <f>O14/Q14</f>
        <v>0</v>
      </c>
    </row>
    <row r="15" spans="1:18" ht="12.75">
      <c r="A15" s="28" t="s">
        <v>98</v>
      </c>
      <c r="B15" s="4">
        <v>3004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1</v>
      </c>
      <c r="R15" s="25">
        <f>P15/Q15</f>
        <v>0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1</v>
      </c>
      <c r="D16" s="14">
        <f t="shared" si="1"/>
        <v>1</v>
      </c>
      <c r="E16" s="14">
        <f t="shared" si="1"/>
        <v>56</v>
      </c>
      <c r="F16" s="14">
        <f t="shared" si="1"/>
        <v>41</v>
      </c>
      <c r="G16" s="14">
        <f t="shared" si="1"/>
        <v>24</v>
      </c>
      <c r="H16" s="14">
        <f t="shared" si="1"/>
        <v>15</v>
      </c>
      <c r="I16" s="14">
        <f t="shared" si="1"/>
        <v>14</v>
      </c>
      <c r="J16" s="14">
        <f t="shared" si="1"/>
        <v>9</v>
      </c>
      <c r="K16" s="14">
        <f t="shared" si="1"/>
        <v>1</v>
      </c>
      <c r="L16" s="15">
        <f t="shared" si="1"/>
        <v>3</v>
      </c>
      <c r="M16" s="14">
        <f t="shared" si="1"/>
        <v>3</v>
      </c>
      <c r="N16" s="14">
        <f t="shared" si="1"/>
        <v>4</v>
      </c>
      <c r="O16" s="14">
        <f t="shared" si="1"/>
        <v>0</v>
      </c>
      <c r="P16" s="14">
        <f t="shared" si="1"/>
        <v>0</v>
      </c>
      <c r="Q16" s="12"/>
    </row>
    <row r="17" spans="2:16" ht="39" customHeight="1" thickBot="1">
      <c r="B17" s="22" t="s">
        <v>6</v>
      </c>
      <c r="C17" s="23">
        <f>C2/C16</f>
        <v>0</v>
      </c>
      <c r="D17" s="23">
        <f>D3/D16</f>
        <v>0</v>
      </c>
      <c r="E17" s="23">
        <f>E4/E16</f>
        <v>0.75</v>
      </c>
      <c r="F17" s="23">
        <f>F5/F16</f>
        <v>0.6829268292682927</v>
      </c>
      <c r="G17" s="23">
        <f>G6/G16</f>
        <v>0.7916666666666666</v>
      </c>
      <c r="H17" s="23">
        <f>H7/H16</f>
        <v>0.3333333333333333</v>
      </c>
      <c r="I17" s="23">
        <f>I8/I16</f>
        <v>0.35714285714285715</v>
      </c>
      <c r="J17" s="23">
        <f>J9/J16</f>
        <v>0.6666666666666666</v>
      </c>
      <c r="K17" s="23">
        <f>K10/K16</f>
        <v>1</v>
      </c>
      <c r="L17" s="23">
        <f>L11/L16</f>
        <v>0.6666666666666666</v>
      </c>
      <c r="M17" s="23">
        <f>M12/M16</f>
        <v>0.6666666666666666</v>
      </c>
      <c r="N17" s="23">
        <f>N13/N16</f>
        <v>0.75</v>
      </c>
      <c r="O17" s="23" t="e">
        <f>O14/O16</f>
        <v>#DIV/0!</v>
      </c>
      <c r="P17" s="23" t="e">
        <f>P15/P16</f>
        <v>#DIV/0!</v>
      </c>
    </row>
    <row r="18" spans="2:16" ht="12.75">
      <c r="B18" s="5" t="s">
        <v>2</v>
      </c>
      <c r="C18" s="16">
        <f>C2</f>
        <v>0</v>
      </c>
      <c r="D18" s="16">
        <f>D3</f>
        <v>0</v>
      </c>
      <c r="E18" s="16">
        <f>E4</f>
        <v>42</v>
      </c>
      <c r="F18" s="16">
        <f>F5</f>
        <v>28</v>
      </c>
      <c r="G18" s="16">
        <f>G6</f>
        <v>19</v>
      </c>
      <c r="H18" s="16">
        <f>H7</f>
        <v>5</v>
      </c>
      <c r="I18" s="16">
        <f>I8</f>
        <v>5</v>
      </c>
      <c r="J18" s="16">
        <f>J9</f>
        <v>6</v>
      </c>
      <c r="K18" s="16">
        <f>K10</f>
        <v>1</v>
      </c>
      <c r="L18" s="17">
        <f>L11</f>
        <v>2</v>
      </c>
      <c r="M18" s="16">
        <f>M12</f>
        <v>2</v>
      </c>
      <c r="N18" s="16">
        <f>N13</f>
        <v>3</v>
      </c>
      <c r="O18" s="16">
        <f>O14</f>
        <v>0</v>
      </c>
      <c r="P18" s="16">
        <f>P15</f>
        <v>0</v>
      </c>
    </row>
    <row r="19" spans="4:5" ht="13.5" thickBot="1">
      <c r="D19" s="18">
        <f>SUM(Q2:Q15)</f>
        <v>172</v>
      </c>
      <c r="E19" s="27" t="s">
        <v>0</v>
      </c>
    </row>
    <row r="20" spans="4:5" ht="13.5" thickBot="1">
      <c r="D20" s="20">
        <f>SUM(C18:P18)</f>
        <v>113</v>
      </c>
      <c r="E20" s="27" t="s">
        <v>1</v>
      </c>
    </row>
    <row r="22" spans="4:5" ht="12.75">
      <c r="D22" s="21">
        <f>D20/D19</f>
        <v>0.6569767441860465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2008-12-18T22:09:45Z</dcterms:modified>
  <cp:category/>
  <cp:version/>
  <cp:contentType/>
  <cp:contentStatus/>
</cp:coreProperties>
</file>