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6545" windowHeight="9825" activeTab="0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<sst xmlns="http://schemas.openxmlformats.org/spreadsheetml/2006/main" count="95" uniqueCount="34">
  <si>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</si>
  <si>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</si>
  <si>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</si>
  <si>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</si>
  <si>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</si>
  <si>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</si>
  <si>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</si>
  <si>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</si>
  <si>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</si>
  <si>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</si>
  <si>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Western Great Plains Sparsely Vegetated Systems</t>
  </si>
  <si>
    <t>Southern Rocky Mountain Dry-Mesic Montane Mixed Conifer Forest and Woodl</t>
  </si>
  <si>
    <t>Southern Rocky Mountain Ponderosa Pine Woodland</t>
  </si>
  <si>
    <t>Southern Rocky Mountain Pinyon-Juniper Woodland</t>
  </si>
  <si>
    <t>Colorado Plateau Mixed Low Sagebrush Shrubland</t>
  </si>
  <si>
    <t>Chihuahuan Stabilized Coppice Dune and Sand Flat Scrub</t>
  </si>
  <si>
    <t>Inter-Mountain Basins Mixed Salt Desert Scrub</t>
  </si>
  <si>
    <t>Rocky Mountain Lower Montane-Foothill Shrubland</t>
  </si>
  <si>
    <t>Western Great Plains Sandhill Steppe</t>
  </si>
  <si>
    <t>Apacherian-Chihuahuan Mesquite Upland Scrub</t>
  </si>
  <si>
    <t>Rocky Mountain Gambel Oak-Mixed Montane Shrubland</t>
  </si>
  <si>
    <t>Western Great Plains Mesquite Woodland and Shrubland</t>
  </si>
  <si>
    <t>Southern Rocky Mountain Juniper Woodland and Savanna</t>
  </si>
  <si>
    <t>Apacherian-Chihuahuan Semi-Desert Grassland and Steppe</t>
  </si>
  <si>
    <t>Inter-Mountain Basins Semi-Desert Shrub-Steppe</t>
  </si>
  <si>
    <t>Central Mixedgrass Prairie</t>
  </si>
  <si>
    <t>Western Great Plains Foothill and Piedmont Grassland</t>
  </si>
  <si>
    <t>Western Great Plains Shortgrass Prairie</t>
  </si>
  <si>
    <t>Western Great Plains Floodplain Systems</t>
  </si>
  <si>
    <t>Introduced Riparian Vegetation</t>
  </si>
  <si>
    <t>Introduced Upland Vegetation - Perennial Grassland and Forbland</t>
  </si>
  <si>
    <t>Cultivated Crops and Irrigated Agriculture</t>
  </si>
  <si>
    <t>Chihuahuan Loamy Plains Desert Grassland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</si>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</sst>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A3" sqref="AA3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27" width="8.7109375" style="9" customWidth="1"/>
  </cols>
  <sheetData>
    <row r="1" spans="1:27" ht="99" customHeight="1">
      <c r="A1" s="28" t="s">
        <v>9</v>
      </c>
      <c r="B1" s="4" t="s">
        <v>5</v>
      </c>
      <c r="C1" s="8">
        <v>2007</v>
      </c>
      <c r="D1" s="8">
        <v>2051</v>
      </c>
      <c r="E1" s="8">
        <v>2054</v>
      </c>
      <c r="F1" s="8">
        <v>2059</v>
      </c>
      <c r="G1" s="8">
        <v>2064</v>
      </c>
      <c r="H1" s="8">
        <v>2076</v>
      </c>
      <c r="I1" s="8">
        <v>2081</v>
      </c>
      <c r="J1" s="8">
        <v>2086</v>
      </c>
      <c r="K1" s="8">
        <v>2094</v>
      </c>
      <c r="L1" s="8">
        <v>2095</v>
      </c>
      <c r="M1" s="8">
        <v>2107</v>
      </c>
      <c r="N1" s="8">
        <v>2111</v>
      </c>
      <c r="O1" s="8">
        <v>2119</v>
      </c>
      <c r="P1" s="8">
        <v>2121</v>
      </c>
      <c r="Q1" s="8">
        <v>2127</v>
      </c>
      <c r="R1" s="8">
        <v>2132</v>
      </c>
      <c r="S1" s="8">
        <v>2147</v>
      </c>
      <c r="T1" s="8">
        <v>2149</v>
      </c>
      <c r="U1" s="8">
        <v>2162</v>
      </c>
      <c r="V1" s="8">
        <v>2180</v>
      </c>
      <c r="W1" s="8">
        <v>2182</v>
      </c>
      <c r="X1" s="8">
        <v>2190</v>
      </c>
      <c r="Y1" s="8">
        <v>2503</v>
      </c>
      <c r="Z1" s="2" t="s">
        <v>3</v>
      </c>
      <c r="AA1" s="24" t="s">
        <v>8</v>
      </c>
    </row>
    <row r="2" spans="1:27" ht="12.75">
      <c r="A2" s="28" t="s">
        <v>10</v>
      </c>
      <c r="B2" s="4">
        <v>2007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10">
        <f aca="true" t="shared" si="0" ref="Z2:Z24">SUM(C2:Y2)</f>
        <v>0</v>
      </c>
      <c r="AA2" s="25" t="s">
        <v>33</v>
      </c>
    </row>
    <row r="3" spans="1:27" ht="12.75">
      <c r="A3" s="28" t="s">
        <v>11</v>
      </c>
      <c r="B3" s="4">
        <v>2051</v>
      </c>
      <c r="C3" s="8">
        <v>0</v>
      </c>
      <c r="D3" s="13">
        <v>0</v>
      </c>
      <c r="E3" s="8">
        <v>0</v>
      </c>
      <c r="F3" s="8">
        <v>1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10">
        <f t="shared" si="0"/>
        <v>1</v>
      </c>
      <c r="AA3" s="25">
        <f>D3/Z3</f>
        <v>0</v>
      </c>
    </row>
    <row r="4" spans="1:27" ht="12.75">
      <c r="A4" s="28" t="s">
        <v>12</v>
      </c>
      <c r="B4" s="4">
        <v>2054</v>
      </c>
      <c r="C4" s="8">
        <v>0</v>
      </c>
      <c r="D4" s="8">
        <v>0</v>
      </c>
      <c r="E4" s="13">
        <v>0</v>
      </c>
      <c r="F4" s="8">
        <v>1</v>
      </c>
      <c r="G4" s="8">
        <v>0</v>
      </c>
      <c r="H4" s="8">
        <v>0</v>
      </c>
      <c r="I4" s="8">
        <v>0</v>
      </c>
      <c r="J4" s="8">
        <v>1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10">
        <f t="shared" si="0"/>
        <v>2</v>
      </c>
      <c r="AA4" s="25">
        <f>E4/Z4</f>
        <v>0</v>
      </c>
    </row>
    <row r="5" spans="1:27" ht="12.75">
      <c r="A5" s="28" t="s">
        <v>13</v>
      </c>
      <c r="B5" s="4">
        <v>2059</v>
      </c>
      <c r="C5" s="8">
        <v>0</v>
      </c>
      <c r="D5" s="8">
        <v>0</v>
      </c>
      <c r="E5" s="8">
        <v>0</v>
      </c>
      <c r="F5" s="13">
        <v>3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2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10">
        <f t="shared" si="0"/>
        <v>5</v>
      </c>
      <c r="AA5" s="25">
        <f>F5/Z5</f>
        <v>0.6</v>
      </c>
    </row>
    <row r="6" spans="1:27" ht="12.75">
      <c r="A6" s="28" t="s">
        <v>14</v>
      </c>
      <c r="B6" s="4">
        <v>2064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1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10">
        <f t="shared" si="0"/>
        <v>1</v>
      </c>
      <c r="AA6" s="25">
        <f>G6/Z6</f>
        <v>0</v>
      </c>
    </row>
    <row r="7" spans="1:27" ht="12.75">
      <c r="A7" s="28" t="s">
        <v>15</v>
      </c>
      <c r="B7" s="4">
        <v>2076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1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10">
        <f t="shared" si="0"/>
        <v>1</v>
      </c>
      <c r="AA7" s="25">
        <f>H7/Z7</f>
        <v>0</v>
      </c>
    </row>
    <row r="8" spans="1:27" ht="12.75">
      <c r="A8" s="28" t="s">
        <v>16</v>
      </c>
      <c r="B8" s="4">
        <v>2081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2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10">
        <f t="shared" si="0"/>
        <v>2</v>
      </c>
      <c r="AA8" s="25">
        <f>I8/Z8</f>
        <v>0</v>
      </c>
    </row>
    <row r="9" spans="1:27" ht="12.75">
      <c r="A9" s="28" t="s">
        <v>17</v>
      </c>
      <c r="B9" s="4">
        <v>2086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1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10">
        <f t="shared" si="0"/>
        <v>2</v>
      </c>
      <c r="AA9" s="25">
        <f>J9/Z9</f>
        <v>0.5</v>
      </c>
    </row>
    <row r="10" spans="1:27" ht="12.75">
      <c r="A10" s="28" t="s">
        <v>18</v>
      </c>
      <c r="B10" s="4">
        <v>2094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2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1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10">
        <f t="shared" si="0"/>
        <v>3</v>
      </c>
      <c r="AA10" s="25">
        <f>K10/Z10</f>
        <v>0.6666666666666666</v>
      </c>
    </row>
    <row r="11" spans="1:27" s="1" customFormat="1" ht="12.75">
      <c r="A11" s="29" t="s">
        <v>19</v>
      </c>
      <c r="B11" s="4">
        <v>2095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1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11">
        <f t="shared" si="0"/>
        <v>1</v>
      </c>
      <c r="AA11" s="25">
        <f>L11/Z11</f>
        <v>0</v>
      </c>
    </row>
    <row r="12" spans="1:27" ht="12.75">
      <c r="A12" s="28" t="s">
        <v>20</v>
      </c>
      <c r="B12" s="4">
        <v>2107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1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10">
        <f t="shared" si="0"/>
        <v>1</v>
      </c>
      <c r="AA12" s="25">
        <f>M12/Z12</f>
        <v>1</v>
      </c>
    </row>
    <row r="13" spans="1:27" ht="12.75">
      <c r="A13" s="28" t="s">
        <v>21</v>
      </c>
      <c r="B13" s="4">
        <v>2111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10">
        <f t="shared" si="0"/>
        <v>1</v>
      </c>
      <c r="AA13" s="25">
        <f>N13/Z13</f>
        <v>1</v>
      </c>
    </row>
    <row r="14" spans="1:27" ht="12.75">
      <c r="A14" s="28" t="s">
        <v>22</v>
      </c>
      <c r="B14" s="4">
        <v>2119</v>
      </c>
      <c r="C14" s="8">
        <v>0</v>
      </c>
      <c r="D14" s="8">
        <v>0</v>
      </c>
      <c r="E14" s="8">
        <v>0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10">
        <f t="shared" si="0"/>
        <v>1</v>
      </c>
      <c r="AA14" s="25">
        <f>O14/Z14</f>
        <v>0</v>
      </c>
    </row>
    <row r="15" spans="1:27" ht="12.75">
      <c r="A15" s="28" t="s">
        <v>23</v>
      </c>
      <c r="B15" s="4">
        <v>2121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11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10">
        <f t="shared" si="0"/>
        <v>11</v>
      </c>
      <c r="AA15" s="25">
        <f>P15/Z15</f>
        <v>0</v>
      </c>
    </row>
    <row r="16" spans="1:27" ht="12.75">
      <c r="A16" s="28" t="s">
        <v>24</v>
      </c>
      <c r="B16" s="4">
        <v>2127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1</v>
      </c>
      <c r="R16" s="8">
        <v>0</v>
      </c>
      <c r="S16" s="8">
        <v>0</v>
      </c>
      <c r="T16" s="8">
        <v>3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10">
        <f t="shared" si="0"/>
        <v>4</v>
      </c>
      <c r="AA16" s="25">
        <f>Q16/Z16</f>
        <v>0.25</v>
      </c>
    </row>
    <row r="17" spans="1:27" ht="12.75">
      <c r="A17" s="28" t="s">
        <v>25</v>
      </c>
      <c r="B17" s="4">
        <v>2132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2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10">
        <f t="shared" si="0"/>
        <v>2</v>
      </c>
      <c r="AA17" s="25">
        <f>R17/Z17</f>
        <v>0</v>
      </c>
    </row>
    <row r="18" spans="1:27" ht="12.75">
      <c r="A18" s="28" t="s">
        <v>26</v>
      </c>
      <c r="B18" s="4">
        <v>2147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3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10">
        <f t="shared" si="0"/>
        <v>3</v>
      </c>
      <c r="AA18" s="25">
        <f>S18/Z18</f>
        <v>0</v>
      </c>
    </row>
    <row r="19" spans="1:27" ht="12.75">
      <c r="A19" s="28" t="s">
        <v>27</v>
      </c>
      <c r="B19" s="4">
        <v>2149</v>
      </c>
      <c r="C19" s="8">
        <v>1</v>
      </c>
      <c r="D19" s="8">
        <v>0</v>
      </c>
      <c r="E19" s="8">
        <v>0</v>
      </c>
      <c r="F19" s="8">
        <v>0</v>
      </c>
      <c r="G19" s="8">
        <v>1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2</v>
      </c>
      <c r="T19" s="13">
        <v>22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10">
        <f t="shared" si="0"/>
        <v>26</v>
      </c>
      <c r="AA19" s="25">
        <f>T19/Z19</f>
        <v>0.8461538461538461</v>
      </c>
    </row>
    <row r="20" spans="1:27" ht="12.75">
      <c r="A20" s="28" t="s">
        <v>28</v>
      </c>
      <c r="B20" s="4">
        <v>2162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1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8">
        <v>0</v>
      </c>
      <c r="X20" s="8">
        <v>0</v>
      </c>
      <c r="Y20" s="8">
        <v>0</v>
      </c>
      <c r="Z20" s="10">
        <f t="shared" si="0"/>
        <v>1</v>
      </c>
      <c r="AA20" s="25">
        <f>U20/Z20</f>
        <v>0</v>
      </c>
    </row>
    <row r="21" spans="1:27" ht="12.75">
      <c r="A21" s="28" t="s">
        <v>29</v>
      </c>
      <c r="B21" s="4">
        <v>2180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1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10">
        <f t="shared" si="0"/>
        <v>1</v>
      </c>
      <c r="AA21" s="25">
        <f>V21/Z21</f>
        <v>0</v>
      </c>
    </row>
    <row r="22" spans="1:27" ht="12.75">
      <c r="A22" s="28" t="s">
        <v>30</v>
      </c>
      <c r="B22" s="4">
        <v>2182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1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1</v>
      </c>
      <c r="U22" s="8">
        <v>0</v>
      </c>
      <c r="V22" s="8">
        <v>0</v>
      </c>
      <c r="W22" s="13">
        <v>0</v>
      </c>
      <c r="X22" s="8">
        <v>0</v>
      </c>
      <c r="Y22" s="8">
        <v>0</v>
      </c>
      <c r="Z22" s="10">
        <f t="shared" si="0"/>
        <v>2</v>
      </c>
      <c r="AA22" s="25">
        <f>W22/Z22</f>
        <v>0</v>
      </c>
    </row>
    <row r="23" spans="1:27" ht="12.75">
      <c r="A23" s="28" t="s">
        <v>31</v>
      </c>
      <c r="B23" s="4">
        <v>2190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2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10">
        <f t="shared" si="0"/>
        <v>2</v>
      </c>
      <c r="AA23" s="25">
        <f>X23/Z23</f>
        <v>0</v>
      </c>
    </row>
    <row r="24" spans="1:27" ht="12.75">
      <c r="A24" s="28" t="s">
        <v>32</v>
      </c>
      <c r="B24" s="4">
        <v>2503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1</v>
      </c>
      <c r="U24" s="8">
        <v>0</v>
      </c>
      <c r="V24" s="8">
        <v>0</v>
      </c>
      <c r="W24" s="8">
        <v>0</v>
      </c>
      <c r="X24" s="8">
        <v>0</v>
      </c>
      <c r="Y24" s="13">
        <v>0</v>
      </c>
      <c r="Z24" s="10">
        <f t="shared" si="0"/>
        <v>1</v>
      </c>
      <c r="AA24" s="25">
        <f>Y24/Z24</f>
        <v>0</v>
      </c>
    </row>
    <row r="25" spans="1:26" ht="39" customHeight="1" thickBot="1">
      <c r="A25" s="28"/>
      <c r="B25" s="3" t="s">
        <v>4</v>
      </c>
      <c r="C25" s="14">
        <f aca="true" t="shared" si="1" ref="C25:Y25">SUM(C2:C24)</f>
        <v>1</v>
      </c>
      <c r="D25" s="14">
        <f t="shared" si="1"/>
        <v>0</v>
      </c>
      <c r="E25" s="14">
        <f t="shared" si="1"/>
        <v>0</v>
      </c>
      <c r="F25" s="14">
        <f t="shared" si="1"/>
        <v>6</v>
      </c>
      <c r="G25" s="14">
        <f t="shared" si="1"/>
        <v>1</v>
      </c>
      <c r="H25" s="14">
        <f t="shared" si="1"/>
        <v>0</v>
      </c>
      <c r="I25" s="14">
        <f t="shared" si="1"/>
        <v>0</v>
      </c>
      <c r="J25" s="14">
        <f t="shared" si="1"/>
        <v>3</v>
      </c>
      <c r="K25" s="14">
        <f t="shared" si="1"/>
        <v>3</v>
      </c>
      <c r="L25" s="15">
        <f t="shared" si="1"/>
        <v>1</v>
      </c>
      <c r="M25" s="14">
        <f t="shared" si="1"/>
        <v>1</v>
      </c>
      <c r="N25" s="14">
        <f t="shared" si="1"/>
        <v>2</v>
      </c>
      <c r="O25" s="14">
        <f t="shared" si="1"/>
        <v>0</v>
      </c>
      <c r="P25" s="14">
        <f t="shared" si="1"/>
        <v>0</v>
      </c>
      <c r="Q25" s="14">
        <f t="shared" si="1"/>
        <v>1</v>
      </c>
      <c r="R25" s="14">
        <f t="shared" si="1"/>
        <v>0</v>
      </c>
      <c r="S25" s="14">
        <f t="shared" si="1"/>
        <v>3</v>
      </c>
      <c r="T25" s="14">
        <f t="shared" si="1"/>
        <v>52</v>
      </c>
      <c r="U25" s="14">
        <f t="shared" si="1"/>
        <v>0</v>
      </c>
      <c r="V25" s="14">
        <f t="shared" si="1"/>
        <v>0</v>
      </c>
      <c r="W25" s="14">
        <f t="shared" si="1"/>
        <v>0</v>
      </c>
      <c r="X25" s="14">
        <f t="shared" si="1"/>
        <v>0</v>
      </c>
      <c r="Y25" s="14">
        <f t="shared" si="1"/>
        <v>0</v>
      </c>
      <c r="Z25" s="12"/>
    </row>
    <row r="26" spans="2:25" ht="39" customHeight="1" thickBot="1">
      <c r="B26" s="22" t="s">
        <v>6</v>
      </c>
      <c r="C26" s="23">
        <f>C2/C25</f>
        <v>0</v>
      </c>
      <c r="D26" s="23" t="s">
        <v>33</v>
      </c>
      <c r="E26" s="23" t="s">
        <v>33</v>
      </c>
      <c r="F26" s="23">
        <f>F5/F25</f>
        <v>0.5</v>
      </c>
      <c r="G26" s="23">
        <f>G6/G25</f>
        <v>0</v>
      </c>
      <c r="H26" s="23" t="s">
        <v>33</v>
      </c>
      <c r="I26" s="23" t="s">
        <v>33</v>
      </c>
      <c r="J26" s="23">
        <f>J9/J25</f>
        <v>0.3333333333333333</v>
      </c>
      <c r="K26" s="23">
        <f>K10/K25</f>
        <v>0.6666666666666666</v>
      </c>
      <c r="L26" s="23">
        <f>L11/L25</f>
        <v>0</v>
      </c>
      <c r="M26" s="23">
        <f>M12/M25</f>
        <v>1</v>
      </c>
      <c r="N26" s="23">
        <f>N13/N25</f>
        <v>0.5</v>
      </c>
      <c r="O26" s="23" t="s">
        <v>33</v>
      </c>
      <c r="P26" s="23" t="s">
        <v>33</v>
      </c>
      <c r="Q26" s="23">
        <f>Q16/Q25</f>
        <v>1</v>
      </c>
      <c r="R26" s="23" t="s">
        <v>33</v>
      </c>
      <c r="S26" s="23">
        <f>S18/S25</f>
        <v>0</v>
      </c>
      <c r="T26" s="23">
        <f>T19/T25</f>
        <v>0.4230769230769231</v>
      </c>
      <c r="U26" s="23" t="s">
        <v>33</v>
      </c>
      <c r="V26" s="23" t="s">
        <v>33</v>
      </c>
      <c r="W26" s="23" t="s">
        <v>33</v>
      </c>
      <c r="X26" s="23" t="s">
        <v>33</v>
      </c>
      <c r="Y26" s="23" t="s">
        <v>33</v>
      </c>
    </row>
    <row r="27" spans="2:25" ht="12.75">
      <c r="B27" s="5" t="s">
        <v>2</v>
      </c>
      <c r="C27" s="16">
        <f>C2</f>
        <v>0</v>
      </c>
      <c r="D27" s="16">
        <f>D3</f>
        <v>0</v>
      </c>
      <c r="E27" s="16">
        <f>E4</f>
        <v>0</v>
      </c>
      <c r="F27" s="16">
        <f>F5</f>
        <v>3</v>
      </c>
      <c r="G27" s="16">
        <f>G6</f>
        <v>0</v>
      </c>
      <c r="H27" s="16">
        <f>H7</f>
        <v>0</v>
      </c>
      <c r="I27" s="16">
        <f>I8</f>
        <v>0</v>
      </c>
      <c r="J27" s="16">
        <f>J9</f>
        <v>1</v>
      </c>
      <c r="K27" s="16">
        <f>K10</f>
        <v>2</v>
      </c>
      <c r="L27" s="17">
        <f>L11</f>
        <v>0</v>
      </c>
      <c r="M27" s="16">
        <f>M12</f>
        <v>1</v>
      </c>
      <c r="N27" s="16">
        <f>N13</f>
        <v>1</v>
      </c>
      <c r="O27" s="16">
        <f>O14</f>
        <v>0</v>
      </c>
      <c r="P27" s="16">
        <f>P15</f>
        <v>0</v>
      </c>
      <c r="Q27" s="16">
        <f>Q16</f>
        <v>1</v>
      </c>
      <c r="R27" s="16">
        <f>R17</f>
        <v>0</v>
      </c>
      <c r="S27" s="16">
        <f>S18</f>
        <v>0</v>
      </c>
      <c r="T27" s="16">
        <f>T19</f>
        <v>22</v>
      </c>
      <c r="U27" s="16">
        <f>U20</f>
        <v>0</v>
      </c>
      <c r="V27" s="16">
        <f>V21</f>
        <v>0</v>
      </c>
      <c r="W27" s="16">
        <f>W22</f>
        <v>0</v>
      </c>
      <c r="X27" s="16">
        <f>X23</f>
        <v>0</v>
      </c>
      <c r="Y27" s="16">
        <f>Y24</f>
        <v>0</v>
      </c>
    </row>
    <row r="28" spans="4:5" ht="13.5" thickBot="1">
      <c r="D28" s="18">
        <f>SUM(Z2:Z24)</f>
        <v>74</v>
      </c>
      <c r="E28" s="27" t="s">
        <v>0</v>
      </c>
    </row>
    <row r="29" spans="4:5" ht="13.5" thickBot="1">
      <c r="D29" s="20">
        <f>SUM(C27:Y27)</f>
        <v>31</v>
      </c>
      <c r="E29" s="27" t="s">
        <v>1</v>
      </c>
    </row>
    <row r="31" spans="4:5" ht="12.75">
      <c r="D31" s="21">
        <f>D29/D28</f>
        <v>0.4189189189189189</v>
      </c>
      <c r="E31" s="26" t="s">
        <v>7</v>
      </c>
    </row>
    <row r="33" ht="12.75">
      <c r="B33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62" sqref="F62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27" width="8.7109375" style="9" customWidth="1"/>
  </cols>
  <sheetData>
    <row r="1" spans="1:27" ht="99" customHeight="1">
      <c r="A1" s="28" t="s">
        <v>9</v>
      </c>
      <c r="B1" s="4" t="s">
        <v>5</v>
      </c>
      <c r="C1" s="8">
        <v>2007</v>
      </c>
      <c r="D1" s="8">
        <v>2051</v>
      </c>
      <c r="E1" s="8">
        <v>2054</v>
      </c>
      <c r="F1" s="8">
        <v>2059</v>
      </c>
      <c r="G1" s="8">
        <v>2064</v>
      </c>
      <c r="H1" s="8">
        <v>2076</v>
      </c>
      <c r="I1" s="8">
        <v>2081</v>
      </c>
      <c r="J1" s="8">
        <v>2086</v>
      </c>
      <c r="K1" s="8">
        <v>2094</v>
      </c>
      <c r="L1" s="8">
        <v>2095</v>
      </c>
      <c r="M1" s="8">
        <v>2107</v>
      </c>
      <c r="N1" s="8">
        <v>2111</v>
      </c>
      <c r="O1" s="8">
        <v>2119</v>
      </c>
      <c r="P1" s="8">
        <v>2121</v>
      </c>
      <c r="Q1" s="8">
        <v>2127</v>
      </c>
      <c r="R1" s="8">
        <v>2132</v>
      </c>
      <c r="S1" s="8">
        <v>2147</v>
      </c>
      <c r="T1" s="8">
        <v>2149</v>
      </c>
      <c r="U1" s="8">
        <v>2162</v>
      </c>
      <c r="V1" s="8">
        <v>2180</v>
      </c>
      <c r="W1" s="8">
        <v>2182</v>
      </c>
      <c r="X1" s="8">
        <v>2190</v>
      </c>
      <c r="Y1" s="8">
        <v>2503</v>
      </c>
      <c r="Z1" s="2" t="s">
        <v>3</v>
      </c>
      <c r="AA1" s="24" t="s">
        <v>8</v>
      </c>
    </row>
    <row r="2" spans="1:27" ht="12.75">
      <c r="A2" s="28" t="s">
        <v>10</v>
      </c>
      <c r="B2" s="4">
        <v>2007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10">
        <f aca="true" t="shared" si="0" ref="Z2:Z24">SUM(C2:Y2)</f>
        <v>0</v>
      </c>
      <c r="AA2" s="25" t="s">
        <v>33</v>
      </c>
    </row>
    <row r="3" spans="1:27" ht="12.75">
      <c r="A3" s="28" t="s">
        <v>11</v>
      </c>
      <c r="B3" s="4">
        <v>2051</v>
      </c>
      <c r="C3" s="8">
        <v>0</v>
      </c>
      <c r="D3" s="13">
        <v>0</v>
      </c>
      <c r="E3" s="8">
        <v>0</v>
      </c>
      <c r="F3" s="8">
        <v>1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10">
        <f t="shared" si="0"/>
        <v>1</v>
      </c>
      <c r="AA3" s="25">
        <f>D3/Z3</f>
        <v>0</v>
      </c>
    </row>
    <row r="4" spans="1:27" ht="12.75">
      <c r="A4" s="28" t="s">
        <v>12</v>
      </c>
      <c r="B4" s="4">
        <v>2054</v>
      </c>
      <c r="C4" s="8">
        <v>0</v>
      </c>
      <c r="D4" s="8">
        <v>0</v>
      </c>
      <c r="E4" s="13">
        <v>0</v>
      </c>
      <c r="F4" s="8">
        <v>1</v>
      </c>
      <c r="G4" s="8">
        <v>0</v>
      </c>
      <c r="H4" s="8">
        <v>0</v>
      </c>
      <c r="I4" s="8">
        <v>0</v>
      </c>
      <c r="J4" s="8">
        <v>1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10">
        <f t="shared" si="0"/>
        <v>2</v>
      </c>
      <c r="AA4" s="25">
        <f>E4/Z4</f>
        <v>0</v>
      </c>
    </row>
    <row r="5" spans="1:27" ht="12.75">
      <c r="A5" s="28" t="s">
        <v>13</v>
      </c>
      <c r="B5" s="4">
        <v>2059</v>
      </c>
      <c r="C5" s="8">
        <v>0</v>
      </c>
      <c r="D5" s="8">
        <v>0</v>
      </c>
      <c r="E5" s="8">
        <v>0</v>
      </c>
      <c r="F5" s="13">
        <v>4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1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10">
        <f t="shared" si="0"/>
        <v>5</v>
      </c>
      <c r="AA5" s="25">
        <f>F5/Z5</f>
        <v>0.8</v>
      </c>
    </row>
    <row r="6" spans="1:27" ht="12.75">
      <c r="A6" s="28" t="s">
        <v>14</v>
      </c>
      <c r="B6" s="4">
        <v>2064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1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10">
        <f t="shared" si="0"/>
        <v>1</v>
      </c>
      <c r="AA6" s="25">
        <f>G6/Z6</f>
        <v>0</v>
      </c>
    </row>
    <row r="7" spans="1:27" ht="12.75">
      <c r="A7" s="28" t="s">
        <v>15</v>
      </c>
      <c r="B7" s="4">
        <v>2076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1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10">
        <f t="shared" si="0"/>
        <v>1</v>
      </c>
      <c r="AA7" s="25">
        <f>H7/Z7</f>
        <v>0</v>
      </c>
    </row>
    <row r="8" spans="1:27" ht="12.75">
      <c r="A8" s="28" t="s">
        <v>16</v>
      </c>
      <c r="B8" s="4">
        <v>2081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2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10">
        <f t="shared" si="0"/>
        <v>2</v>
      </c>
      <c r="AA8" s="25">
        <f>I8/Z8</f>
        <v>0</v>
      </c>
    </row>
    <row r="9" spans="1:27" ht="12.75">
      <c r="A9" s="28" t="s">
        <v>17</v>
      </c>
      <c r="B9" s="4">
        <v>2086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1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10">
        <f t="shared" si="0"/>
        <v>2</v>
      </c>
      <c r="AA9" s="25">
        <f>J9/Z9</f>
        <v>0.5</v>
      </c>
    </row>
    <row r="10" spans="1:27" ht="12.75">
      <c r="A10" s="28" t="s">
        <v>18</v>
      </c>
      <c r="B10" s="4">
        <v>2094</v>
      </c>
      <c r="C10" s="8">
        <v>0</v>
      </c>
      <c r="D10" s="8">
        <v>0</v>
      </c>
      <c r="E10" s="8">
        <v>0</v>
      </c>
      <c r="F10" s="8">
        <v>0</v>
      </c>
      <c r="G10" s="8">
        <v>1</v>
      </c>
      <c r="H10" s="8">
        <v>0</v>
      </c>
      <c r="I10" s="8">
        <v>0</v>
      </c>
      <c r="J10" s="8">
        <v>0</v>
      </c>
      <c r="K10" s="13">
        <v>1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1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10">
        <f t="shared" si="0"/>
        <v>3</v>
      </c>
      <c r="AA10" s="25">
        <f>K10/Z10</f>
        <v>0.3333333333333333</v>
      </c>
    </row>
    <row r="11" spans="1:27" s="1" customFormat="1" ht="12.75">
      <c r="A11" s="29" t="s">
        <v>19</v>
      </c>
      <c r="B11" s="4">
        <v>2095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1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11">
        <f t="shared" si="0"/>
        <v>1</v>
      </c>
      <c r="AA11" s="25">
        <f>L11/Z11</f>
        <v>0</v>
      </c>
    </row>
    <row r="12" spans="1:27" ht="12.75">
      <c r="A12" s="28" t="s">
        <v>20</v>
      </c>
      <c r="B12" s="4">
        <v>2107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1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10">
        <f t="shared" si="0"/>
        <v>1</v>
      </c>
      <c r="AA12" s="25">
        <f>M12/Z12</f>
        <v>0</v>
      </c>
    </row>
    <row r="13" spans="1:27" ht="12.75">
      <c r="A13" s="28" t="s">
        <v>21</v>
      </c>
      <c r="B13" s="4">
        <v>2111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1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10">
        <f t="shared" si="0"/>
        <v>1</v>
      </c>
      <c r="AA13" s="25">
        <f>N13/Z13</f>
        <v>0</v>
      </c>
    </row>
    <row r="14" spans="1:27" ht="12.75">
      <c r="A14" s="28" t="s">
        <v>22</v>
      </c>
      <c r="B14" s="4">
        <v>2119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1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10">
        <f t="shared" si="0"/>
        <v>1</v>
      </c>
      <c r="AA14" s="25">
        <f>O14/Z14</f>
        <v>0</v>
      </c>
    </row>
    <row r="15" spans="1:27" ht="12.75">
      <c r="A15" s="28" t="s">
        <v>23</v>
      </c>
      <c r="B15" s="4">
        <v>2121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11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10">
        <f t="shared" si="0"/>
        <v>11</v>
      </c>
      <c r="AA15" s="25">
        <f>P15/Z15</f>
        <v>0</v>
      </c>
    </row>
    <row r="16" spans="1:27" ht="12.75">
      <c r="A16" s="28" t="s">
        <v>24</v>
      </c>
      <c r="B16" s="4">
        <v>2127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4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10">
        <f t="shared" si="0"/>
        <v>4</v>
      </c>
      <c r="AA16" s="25">
        <f>Q16/Z16</f>
        <v>0</v>
      </c>
    </row>
    <row r="17" spans="1:27" ht="12.75">
      <c r="A17" s="28" t="s">
        <v>25</v>
      </c>
      <c r="B17" s="4">
        <v>2132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2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10">
        <f t="shared" si="0"/>
        <v>2</v>
      </c>
      <c r="AA17" s="25">
        <f>R17/Z17</f>
        <v>0</v>
      </c>
    </row>
    <row r="18" spans="1:27" ht="12.75">
      <c r="A18" s="28" t="s">
        <v>26</v>
      </c>
      <c r="B18" s="4">
        <v>2147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1</v>
      </c>
      <c r="T18" s="8">
        <v>2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10">
        <f t="shared" si="0"/>
        <v>3</v>
      </c>
      <c r="AA18" s="25">
        <f>S18/Z18</f>
        <v>0.3333333333333333</v>
      </c>
    </row>
    <row r="19" spans="1:27" ht="12.75">
      <c r="A19" s="28" t="s">
        <v>27</v>
      </c>
      <c r="B19" s="4">
        <v>2149</v>
      </c>
      <c r="C19" s="8">
        <v>0</v>
      </c>
      <c r="D19" s="8">
        <v>0</v>
      </c>
      <c r="E19" s="8">
        <v>0</v>
      </c>
      <c r="F19" s="8">
        <v>0</v>
      </c>
      <c r="G19" s="8">
        <v>1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2</v>
      </c>
      <c r="T19" s="13">
        <v>23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10">
        <f t="shared" si="0"/>
        <v>26</v>
      </c>
      <c r="AA19" s="25">
        <f>T19/Z19</f>
        <v>0.8846153846153846</v>
      </c>
    </row>
    <row r="20" spans="1:27" ht="12.75">
      <c r="A20" s="28" t="s">
        <v>28</v>
      </c>
      <c r="B20" s="4">
        <v>2162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1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8">
        <v>0</v>
      </c>
      <c r="X20" s="8">
        <v>0</v>
      </c>
      <c r="Y20" s="8">
        <v>0</v>
      </c>
      <c r="Z20" s="10">
        <f t="shared" si="0"/>
        <v>1</v>
      </c>
      <c r="AA20" s="25">
        <f>U20/Z20</f>
        <v>0</v>
      </c>
    </row>
    <row r="21" spans="1:27" ht="12.75">
      <c r="A21" s="28" t="s">
        <v>29</v>
      </c>
      <c r="B21" s="4">
        <v>2180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1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10">
        <f t="shared" si="0"/>
        <v>1</v>
      </c>
      <c r="AA21" s="25">
        <f>V21/Z21</f>
        <v>0</v>
      </c>
    </row>
    <row r="22" spans="1:27" ht="12.75">
      <c r="A22" s="28" t="s">
        <v>30</v>
      </c>
      <c r="B22" s="4">
        <v>2182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2</v>
      </c>
      <c r="U22" s="8">
        <v>0</v>
      </c>
      <c r="V22" s="8">
        <v>0</v>
      </c>
      <c r="W22" s="13">
        <v>0</v>
      </c>
      <c r="X22" s="8">
        <v>0</v>
      </c>
      <c r="Y22" s="8">
        <v>0</v>
      </c>
      <c r="Z22" s="10">
        <f t="shared" si="0"/>
        <v>2</v>
      </c>
      <c r="AA22" s="25">
        <f>W22/Z22</f>
        <v>0</v>
      </c>
    </row>
    <row r="23" spans="1:27" ht="12.75">
      <c r="A23" s="28" t="s">
        <v>31</v>
      </c>
      <c r="B23" s="4">
        <v>2190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2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10">
        <f t="shared" si="0"/>
        <v>2</v>
      </c>
      <c r="AA23" s="25">
        <f>X23/Z23</f>
        <v>0</v>
      </c>
    </row>
    <row r="24" spans="1:27" ht="12.75">
      <c r="A24" s="28" t="s">
        <v>32</v>
      </c>
      <c r="B24" s="4">
        <v>2503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1</v>
      </c>
      <c r="U24" s="8">
        <v>0</v>
      </c>
      <c r="V24" s="8">
        <v>0</v>
      </c>
      <c r="W24" s="8">
        <v>0</v>
      </c>
      <c r="X24" s="8">
        <v>0</v>
      </c>
      <c r="Y24" s="13">
        <v>0</v>
      </c>
      <c r="Z24" s="10">
        <f t="shared" si="0"/>
        <v>1</v>
      </c>
      <c r="AA24" s="25">
        <f>Y24/Z24</f>
        <v>0</v>
      </c>
    </row>
    <row r="25" spans="1:26" ht="39" customHeight="1" thickBot="1">
      <c r="A25" s="28"/>
      <c r="B25" s="3" t="s">
        <v>4</v>
      </c>
      <c r="C25" s="14">
        <f aca="true" t="shared" si="1" ref="C25:Y25">SUM(C2:C24)</f>
        <v>0</v>
      </c>
      <c r="D25" s="14">
        <f t="shared" si="1"/>
        <v>0</v>
      </c>
      <c r="E25" s="14">
        <f t="shared" si="1"/>
        <v>0</v>
      </c>
      <c r="F25" s="14">
        <f t="shared" si="1"/>
        <v>6</v>
      </c>
      <c r="G25" s="14">
        <f t="shared" si="1"/>
        <v>2</v>
      </c>
      <c r="H25" s="14">
        <f t="shared" si="1"/>
        <v>0</v>
      </c>
      <c r="I25" s="14">
        <f t="shared" si="1"/>
        <v>0</v>
      </c>
      <c r="J25" s="14">
        <f t="shared" si="1"/>
        <v>2</v>
      </c>
      <c r="K25" s="14">
        <f t="shared" si="1"/>
        <v>2</v>
      </c>
      <c r="L25" s="15">
        <f t="shared" si="1"/>
        <v>2</v>
      </c>
      <c r="M25" s="14">
        <f t="shared" si="1"/>
        <v>0</v>
      </c>
      <c r="N25" s="14">
        <f t="shared" si="1"/>
        <v>1</v>
      </c>
      <c r="O25" s="14">
        <f t="shared" si="1"/>
        <v>0</v>
      </c>
      <c r="P25" s="14">
        <f t="shared" si="1"/>
        <v>0</v>
      </c>
      <c r="Q25" s="14">
        <f t="shared" si="1"/>
        <v>0</v>
      </c>
      <c r="R25" s="14">
        <f t="shared" si="1"/>
        <v>0</v>
      </c>
      <c r="S25" s="14">
        <f t="shared" si="1"/>
        <v>3</v>
      </c>
      <c r="T25" s="14">
        <f t="shared" si="1"/>
        <v>56</v>
      </c>
      <c r="U25" s="14">
        <f t="shared" si="1"/>
        <v>0</v>
      </c>
      <c r="V25" s="14">
        <f t="shared" si="1"/>
        <v>0</v>
      </c>
      <c r="W25" s="14">
        <f t="shared" si="1"/>
        <v>0</v>
      </c>
      <c r="X25" s="14">
        <f t="shared" si="1"/>
        <v>0</v>
      </c>
      <c r="Y25" s="14">
        <f t="shared" si="1"/>
        <v>0</v>
      </c>
      <c r="Z25" s="12"/>
    </row>
    <row r="26" spans="2:25" ht="39" customHeight="1" thickBot="1">
      <c r="B26" s="22" t="s">
        <v>6</v>
      </c>
      <c r="C26" s="23" t="s">
        <v>33</v>
      </c>
      <c r="D26" s="23" t="s">
        <v>33</v>
      </c>
      <c r="E26" s="23" t="s">
        <v>33</v>
      </c>
      <c r="F26" s="23">
        <f>F5/F25</f>
        <v>0.6666666666666666</v>
      </c>
      <c r="G26" s="23">
        <f>G6/G25</f>
        <v>0</v>
      </c>
      <c r="H26" s="23" t="s">
        <v>33</v>
      </c>
      <c r="I26" s="23" t="s">
        <v>33</v>
      </c>
      <c r="J26" s="23">
        <f>J9/J25</f>
        <v>0.5</v>
      </c>
      <c r="K26" s="23">
        <f>K10/K25</f>
        <v>0.5</v>
      </c>
      <c r="L26" s="23">
        <f>L11/L25</f>
        <v>0</v>
      </c>
      <c r="M26" s="23" t="s">
        <v>33</v>
      </c>
      <c r="N26" s="23">
        <f>N13/N25</f>
        <v>0</v>
      </c>
      <c r="O26" s="23" t="s">
        <v>33</v>
      </c>
      <c r="P26" s="23" t="s">
        <v>33</v>
      </c>
      <c r="Q26" s="23" t="s">
        <v>33</v>
      </c>
      <c r="R26" s="23" t="s">
        <v>33</v>
      </c>
      <c r="S26" s="23">
        <f>S18/S25</f>
        <v>0.3333333333333333</v>
      </c>
      <c r="T26" s="23">
        <f>T19/T25</f>
        <v>0.4107142857142857</v>
      </c>
      <c r="U26" s="23" t="s">
        <v>33</v>
      </c>
      <c r="V26" s="23" t="s">
        <v>33</v>
      </c>
      <c r="W26" s="23" t="s">
        <v>33</v>
      </c>
      <c r="X26" s="23" t="s">
        <v>33</v>
      </c>
      <c r="Y26" s="23" t="s">
        <v>33</v>
      </c>
    </row>
    <row r="27" spans="2:25" ht="12.75">
      <c r="B27" s="5" t="s">
        <v>2</v>
      </c>
      <c r="C27" s="16">
        <f>C2</f>
        <v>0</v>
      </c>
      <c r="D27" s="16">
        <f>D3</f>
        <v>0</v>
      </c>
      <c r="E27" s="16">
        <f>E4</f>
        <v>0</v>
      </c>
      <c r="F27" s="16">
        <f>F5</f>
        <v>4</v>
      </c>
      <c r="G27" s="16">
        <f>G6</f>
        <v>0</v>
      </c>
      <c r="H27" s="16">
        <f>H7</f>
        <v>0</v>
      </c>
      <c r="I27" s="16">
        <f>I8</f>
        <v>0</v>
      </c>
      <c r="J27" s="16">
        <f>J9</f>
        <v>1</v>
      </c>
      <c r="K27" s="16">
        <f>K10</f>
        <v>1</v>
      </c>
      <c r="L27" s="17">
        <f>L11</f>
        <v>0</v>
      </c>
      <c r="M27" s="16">
        <f>M12</f>
        <v>0</v>
      </c>
      <c r="N27" s="16">
        <f>N13</f>
        <v>0</v>
      </c>
      <c r="O27" s="16">
        <f>O14</f>
        <v>0</v>
      </c>
      <c r="P27" s="16">
        <f>P15</f>
        <v>0</v>
      </c>
      <c r="Q27" s="16">
        <f>Q16</f>
        <v>0</v>
      </c>
      <c r="R27" s="16">
        <f>R17</f>
        <v>0</v>
      </c>
      <c r="S27" s="16">
        <f>S18</f>
        <v>1</v>
      </c>
      <c r="T27" s="16">
        <f>T19</f>
        <v>23</v>
      </c>
      <c r="U27" s="16">
        <f>U20</f>
        <v>0</v>
      </c>
      <c r="V27" s="16">
        <f>V21</f>
        <v>0</v>
      </c>
      <c r="W27" s="16">
        <f>W22</f>
        <v>0</v>
      </c>
      <c r="X27" s="16">
        <f>X23</f>
        <v>0</v>
      </c>
      <c r="Y27" s="16">
        <f>Y24</f>
        <v>0</v>
      </c>
    </row>
    <row r="28" spans="4:5" ht="13.5" thickBot="1">
      <c r="D28" s="18">
        <f>SUM(Z2:Z24)</f>
        <v>74</v>
      </c>
      <c r="E28" s="27" t="s">
        <v>0</v>
      </c>
    </row>
    <row r="29" spans="4:5" ht="13.5" thickBot="1">
      <c r="D29" s="20">
        <f>SUM(C27:Y27)</f>
        <v>30</v>
      </c>
      <c r="E29" s="27" t="s">
        <v>1</v>
      </c>
    </row>
    <row r="31" spans="4:5" ht="12.75">
      <c r="D31" s="21">
        <f>D29/D28</f>
        <v>0.40540540540540543</v>
      </c>
      <c r="E31" s="26" t="s">
        <v>7</v>
      </c>
    </row>
    <row r="33" ht="12.75">
      <c r="B33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2010-08-11T17:10:22Z</dcterms:modified>
  <cp:category/>
  <cp:version/>
  <cp:contentType/>
  <cp:contentStatus/>
</cp:coreProperties>
</file>