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70" windowWidth="17490" windowHeight="11355" activeTab="0"/>
  </bookViews>
  <sheets>
    <sheet name="EVT_Ecol_Sys" sheetId="1" r:id="rId1"/>
    <sheet name="EVT_Ecol_Sys_5x5" sheetId="2" r:id="rId2"/>
    <sheet name="EVT_Similarity_Group" sheetId="3" r:id="rId3"/>
    <sheet name="EVT_SAF_SRM_Type" sheetId="4" r:id="rId4"/>
    <sheet name="EVT_SAF_SRM_Type_Group" sheetId="5" r:id="rId5"/>
    <sheet name="EVT_Lifeform" sheetId="6" r:id="rId6"/>
    <sheet name="ESP_Ecol_Sys" sheetId="7" r:id="rId7"/>
    <sheet name="ESP_Ecol_Sys_5x5" sheetId="8" r:id="rId8"/>
    <sheet name="ESP_Similarity_Group" sheetId="9" r:id="rId9"/>
  </sheets>
  <definedNames/>
  <calcPr fullCalcOnLoad="1"/>
</workbook>
</file>

<file path=xl/sharedStrings.xml><?xml version="1.0" encoding="utf-8"?>
<sst xmlns="http://schemas.openxmlformats.org/spreadsheetml/2006/main" count="299" uniqueCount="134">
  <si>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</si>
  <si>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</si>
  <si>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</si>
  <si>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</si>
  <si>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</si>
  <si>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User Agreement per Class</t>
  </si>
  <si>
    <t>Overall Agreement</t>
  </si>
  <si>
    <t>Producer Agreement
per Class</t>
  </si>
  <si>
    <t>code</t>
  </si>
  <si>
    <t>SAF/SRM Type Name</t>
  </si>
  <si>
    <t>SAF 206: Engelmann Spruce-Subalpine Fir</t>
  </si>
  <si>
    <t>SAF 208: Whitebark Pine</t>
  </si>
  <si>
    <t>SAF 210: Interior Douglas-Fir</t>
  </si>
  <si>
    <t>SAF 213: Grand Fir</t>
  </si>
  <si>
    <t>SAF 217: Aspen</t>
  </si>
  <si>
    <t>SAF 218: Lodgepole Pine</t>
  </si>
  <si>
    <t>SAF 219: Limber Pine</t>
  </si>
  <si>
    <t>SAF 235: Cottonwood-Willow</t>
  </si>
  <si>
    <t>SAF 237: Interior Ponderosa Pine</t>
  </si>
  <si>
    <t>SRM 109: Ponderosa Pine-Shrubland</t>
  </si>
  <si>
    <t>SRM 311: Rough Fescue-Bluebunch Wheatgrass</t>
  </si>
  <si>
    <t>SRM 312: Rough Fescue-Idaho Fescue</t>
  </si>
  <si>
    <t>SRM 314: Big Sagebrush-Bluebunch Wheatgrass</t>
  </si>
  <si>
    <t>SRM 402: Mountain Big Sagebrush</t>
  </si>
  <si>
    <t>SRM 403: Wyoming Big Sagebrush</t>
  </si>
  <si>
    <t>SRM 406: Low Sagebrush</t>
  </si>
  <si>
    <t>SRM 409: Tall Forb</t>
  </si>
  <si>
    <t>SRM 410: Alpine Rangeland</t>
  </si>
  <si>
    <t>SRM 414: Salt Desert Shrub</t>
  </si>
  <si>
    <t>SRM 415: Curlleaf Mountain-Mahogany</t>
  </si>
  <si>
    <t>SRM 421: Chokecherry-Serviceberry-Rose</t>
  </si>
  <si>
    <t>SRM 422: Riparian</t>
  </si>
  <si>
    <t>LF 33: Sparsely Vegetated</t>
  </si>
  <si>
    <t>LF 41: Deciduous Shrubland</t>
  </si>
  <si>
    <t>LF 54: Introduced Upland Vegetation - Herbaceous</t>
  </si>
  <si>
    <t>SAF/SRM Type Group Name</t>
  </si>
  <si>
    <t>Fir-Spruce</t>
  </si>
  <si>
    <t>Lodgepole Pine</t>
  </si>
  <si>
    <t>Western Hardwoods</t>
  </si>
  <si>
    <t>Interior West Grasslands</t>
  </si>
  <si>
    <t>Alder/Maple</t>
  </si>
  <si>
    <t>Sagebrush</t>
  </si>
  <si>
    <t>Salt Desert Shrub</t>
  </si>
  <si>
    <t>Chaparral</t>
  </si>
  <si>
    <t>Wooded Steppe</t>
  </si>
  <si>
    <t>Riparian Woodland</t>
  </si>
  <si>
    <t>Alpine Dwarf Shrubland</t>
  </si>
  <si>
    <t>Sparsely Vegetaed</t>
  </si>
  <si>
    <t>Introduced Grassland and Forbland</t>
  </si>
  <si>
    <t>Douglas-Fir</t>
  </si>
  <si>
    <t>Ponderosa Pine</t>
  </si>
  <si>
    <t>EVT Name</t>
  </si>
  <si>
    <t xml:space="preserve">Inter-Mountain Basins Sparsely Vegetated Systems </t>
  </si>
  <si>
    <t xml:space="preserve">Rocky Mountain Alpine/Montane Sparsely Vegetated Systems </t>
  </si>
  <si>
    <t>Rocky Mountain Aspen Forest and Woodland</t>
  </si>
  <si>
    <t>Northern Rocky Mountain Dry-Mesic Montane Mixed Conifer Forest</t>
  </si>
  <si>
    <t xml:space="preserve">Northern Rocky Mountain Subalpine Woodland and Parkland </t>
  </si>
  <si>
    <t xml:space="preserve">Northern Rocky Mountain Mesic Montane Mixed Conifer Forest </t>
  </si>
  <si>
    <t xml:space="preserve">Rocky Mountain Foothill Limber Pine-Juniper Woodland </t>
  </si>
  <si>
    <t xml:space="preserve">Rocky Mountain Lodgepole Pine Forest </t>
  </si>
  <si>
    <t>Northern Rocky Mountain Ponderosa Pine Wooland and Savanna</t>
  </si>
  <si>
    <t>Rocky Mountain Subalpine Dry-Mesic Spruce-Fir Forest and Woodland</t>
  </si>
  <si>
    <t>Rocky Mountain Subalpine Wet-Mesic Spruce-Fir Forest and Woodland</t>
  </si>
  <si>
    <t xml:space="preserve">Inter-Mountain Basins Aspen-Mixed Conifer Forest and Woodland </t>
  </si>
  <si>
    <t>Inter-Mountain Basins Mountain Mahogany Woodland and Shrubland</t>
  </si>
  <si>
    <t xml:space="preserve">Rocky Mountain Alpine Dwarf-Shrubland </t>
  </si>
  <si>
    <t xml:space="preserve">Inter-Mountain Basins Big Sagebrush Shrubland </t>
  </si>
  <si>
    <t xml:space="preserve">Inter-Mountain Basins Mixed Salt Desert Scrub </t>
  </si>
  <si>
    <t>Northern Rocky Mountain Lower Montane Deciduous Shrubland</t>
  </si>
  <si>
    <t xml:space="preserve">Columbia Plateau Low Sagebrush Steppe </t>
  </si>
  <si>
    <t>Inter-Mountain Basins Big Sagebrush Steppe</t>
  </si>
  <si>
    <t>Inter-Mountain Basins Montane Sagebrush Steppe</t>
  </si>
  <si>
    <t>Northern Rocky Mountain Lower Montane-Foothill-Valley Grassland</t>
  </si>
  <si>
    <t xml:space="preserve">Northern Rocky Mountain Subalpine-Upper Montane Grassland </t>
  </si>
  <si>
    <t xml:space="preserve">Rocky Mountain Alpine Fell-Field </t>
  </si>
  <si>
    <t xml:space="preserve">Rocky Mountain Subalpine-Montane Mesic Meadow </t>
  </si>
  <si>
    <t xml:space="preserve">Inter-Mountain Basins Montane Riparian Systems </t>
  </si>
  <si>
    <t xml:space="preserve">Rocky Mountain Montane Riparian Systems </t>
  </si>
  <si>
    <t xml:space="preserve">Rocky Mountain Subalpine/Upper Montane Riparian Systems </t>
  </si>
  <si>
    <t>Northern Rocky Mountain Conifer Swamp</t>
  </si>
  <si>
    <t xml:space="preserve">Northern Rocky Mountain Foothill Conifer Wooded Steppe </t>
  </si>
  <si>
    <t>Middle Rocky Mountain Montane Douglas-fir Forest and Woodland</t>
  </si>
  <si>
    <t xml:space="preserve">Rocky Mountain Poor-Site Lodgepole Pine Forest </t>
  </si>
  <si>
    <t xml:space="preserve">Northern Rocky Mountain Avalanche Chute Shrubland </t>
  </si>
  <si>
    <t xml:space="preserve">Northern Rocky Mountain Subalpine Deciduous Shrubland </t>
  </si>
  <si>
    <t xml:space="preserve">Introduced Upland Vegetation - Perennial Grassland and Forbland </t>
  </si>
  <si>
    <t>Artemisia tridentata ssp. vaseyana Shrubland Alliance</t>
  </si>
  <si>
    <t xml:space="preserve">Pseudotsuga menziesii Forest Alliance </t>
  </si>
  <si>
    <t>Similarity Group Name</t>
  </si>
  <si>
    <t>Barren</t>
  </si>
  <si>
    <t>Rocky Mountain Subalpine Forest and Woodland</t>
  </si>
  <si>
    <t>Northern Rocky Mountain Lower Montane and Foothill Forest and Woodland</t>
  </si>
  <si>
    <t>InterMountain Basins Pinyon-Juniper Woodland and Montane Sagebrush</t>
  </si>
  <si>
    <t>Rocky Mountain and Intermountain Montane Riparian and Swamp</t>
  </si>
  <si>
    <t>Rocky Mountain and Intermountain Aspen-Mixed Conifer Forest</t>
  </si>
  <si>
    <t>Northern and Central Rocky Mountain Foothill Pine and Juniper</t>
  </si>
  <si>
    <t>InterMountain Basins Cool Desert Shrubland and Steppe</t>
  </si>
  <si>
    <t>InterMountain Basins Cool Desert Saline Shrubland</t>
  </si>
  <si>
    <t>North Pacific Montane Shrubland or Avalanche Chute</t>
  </si>
  <si>
    <t>Columbia Plateau Shrub and Low Sagebrush</t>
  </si>
  <si>
    <t>Inter-Mountain Basin Big Sagebrush and Desert Sagebrush</t>
  </si>
  <si>
    <t>Northwest Great Plains Mixed Grass Prairie and Shrubland</t>
  </si>
  <si>
    <t>Northern Rocky Mountain and North Pacific Alpine/Subalpine/Montane Grasslands</t>
  </si>
  <si>
    <t>Rocky Mountain Alpine Turf and Subalpine Meadow</t>
  </si>
  <si>
    <t>Inter-Mountain Basins Sparsely Vegetated Systems</t>
  </si>
  <si>
    <t>Rocky Mountain and North Pacific Sparsely Vegetated Systems</t>
  </si>
  <si>
    <t>ESP Name</t>
  </si>
  <si>
    <t>Barren-Rock/Sand/Clay</t>
  </si>
  <si>
    <t>Rocky Mountain Alpine/Montane Sparsely Vegetated Systems</t>
  </si>
  <si>
    <t>Northern Rocky Mountain Subalpine Woodland and Parkland</t>
  </si>
  <si>
    <t>Northern Rocky Mountain Mesic Montane Mixed Conifer Forest</t>
  </si>
  <si>
    <t>Rocky Mountain Lodgepole Pine Forest</t>
  </si>
  <si>
    <t>Northern Rocky Mountain Ponderosa Pine Woodland and Savanna</t>
  </si>
  <si>
    <t>Rocky Mountain Subalpine Mesic-Wet Spruce-Fir Forest and Woodland</t>
  </si>
  <si>
    <t>Inter-Mountain Basins Curl-leaf Mountain Mahogany Woodland and Shrubland</t>
  </si>
  <si>
    <t>Inter-Mountain Basins Big Sagebrush Shrubland</t>
  </si>
  <si>
    <t>Inter-Mountain Basins Mixed Salt Desert Scrub</t>
  </si>
  <si>
    <t>Northern Rocky Mountain Montane-Foothill Deciduous Shrubland</t>
  </si>
  <si>
    <t>Columbia Plateau Low Sagebrush Steppe</t>
  </si>
  <si>
    <t>Inter-Mountain Basins Semi-Desert Shrub-Steppe</t>
  </si>
  <si>
    <t>Northern Rocky Mountain Subalpine-Upper Montane Grassland</t>
  </si>
  <si>
    <t>Rocky Mountain Alpine Fell-Field</t>
  </si>
  <si>
    <t>Rocky Mountain Subalpine-Montane Mesic Meadow</t>
  </si>
  <si>
    <t>Rocky Mountain Montane Riparian Systems</t>
  </si>
  <si>
    <t>Rocky Mountain Subalpine/Upper Montane Riparian Systems</t>
  </si>
  <si>
    <t>Rocky Mountain Poor-Site Lodgepole Pine Forest</t>
  </si>
  <si>
    <t>Lifeform Name</t>
  </si>
  <si>
    <t>Forest and Woodland</t>
  </si>
  <si>
    <t>Herbaceous</t>
  </si>
  <si>
    <t>Shrubland</t>
  </si>
  <si>
    <t>Steppe</t>
  </si>
  <si>
    <t>Savanna</t>
  </si>
  <si>
    <t>Agriculture-General</t>
  </si>
  <si>
    <t>Introduced Upland Vegetation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</si>
</sst>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center" textRotation="90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" borderId="8" xfId="0" applyFill="1" applyBorder="1" applyAlignment="1">
      <alignment horizontal="center" wrapText="1"/>
    </xf>
    <xf numFmtId="164" fontId="0" fillId="3" borderId="9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164" fontId="0" fillId="3" borderId="11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6"/>
  <sheetViews>
    <sheetView tabSelected="1" zoomScale="65" zoomScaleNormal="65" workbookViewId="0" topLeftCell="A1">
      <pane xSplit="2" ySplit="1" topLeftCell="C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68.71093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40" width="8.7109375" style="9" customWidth="1"/>
  </cols>
  <sheetData>
    <row r="1" spans="1:40" ht="99" customHeight="1">
      <c r="A1" s="28" t="s">
        <v>51</v>
      </c>
      <c r="B1" s="4" t="s">
        <v>8</v>
      </c>
      <c r="C1" s="8">
        <v>2001</v>
      </c>
      <c r="D1" s="8">
        <v>2006</v>
      </c>
      <c r="E1" s="8">
        <v>2011</v>
      </c>
      <c r="F1" s="8">
        <v>2045</v>
      </c>
      <c r="G1" s="8">
        <v>2046</v>
      </c>
      <c r="H1" s="8">
        <v>2047</v>
      </c>
      <c r="I1" s="8">
        <v>2049</v>
      </c>
      <c r="J1" s="8">
        <v>2050</v>
      </c>
      <c r="K1" s="8">
        <v>2053</v>
      </c>
      <c r="L1" s="8">
        <v>2055</v>
      </c>
      <c r="M1" s="8">
        <v>2056</v>
      </c>
      <c r="N1" s="8">
        <v>2061</v>
      </c>
      <c r="O1" s="8">
        <v>2062</v>
      </c>
      <c r="P1" s="8">
        <v>2070</v>
      </c>
      <c r="Q1" s="8">
        <v>2080</v>
      </c>
      <c r="R1" s="8">
        <v>2081</v>
      </c>
      <c r="S1" s="8">
        <v>2106</v>
      </c>
      <c r="T1" s="8">
        <v>2124</v>
      </c>
      <c r="U1" s="8">
        <v>2125</v>
      </c>
      <c r="V1" s="8">
        <v>2126</v>
      </c>
      <c r="W1" s="8">
        <v>2139</v>
      </c>
      <c r="X1" s="8">
        <v>2140</v>
      </c>
      <c r="Y1" s="8">
        <v>2143</v>
      </c>
      <c r="Z1" s="8">
        <v>2145</v>
      </c>
      <c r="AA1" s="8">
        <v>2154</v>
      </c>
      <c r="AB1" s="8">
        <v>2159</v>
      </c>
      <c r="AC1" s="8">
        <v>2160</v>
      </c>
      <c r="AD1" s="8">
        <v>2161</v>
      </c>
      <c r="AE1" s="8">
        <v>2165</v>
      </c>
      <c r="AF1" s="8">
        <v>2166</v>
      </c>
      <c r="AG1" s="8">
        <v>2167</v>
      </c>
      <c r="AH1" s="8">
        <v>2168</v>
      </c>
      <c r="AI1" s="8">
        <v>2169</v>
      </c>
      <c r="AJ1" s="8">
        <v>2182</v>
      </c>
      <c r="AK1" s="8">
        <v>2220</v>
      </c>
      <c r="AL1" s="8">
        <v>2227</v>
      </c>
      <c r="AM1" s="2" t="s">
        <v>3</v>
      </c>
      <c r="AN1" s="24" t="s">
        <v>7</v>
      </c>
    </row>
    <row r="2" spans="1:40" ht="12.75">
      <c r="A2" s="28" t="s">
        <v>52</v>
      </c>
      <c r="B2" s="4">
        <v>2001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3</v>
      </c>
      <c r="R2" s="8">
        <v>0</v>
      </c>
      <c r="S2" s="8">
        <v>0</v>
      </c>
      <c r="T2" s="8">
        <v>0</v>
      </c>
      <c r="U2" s="8">
        <v>8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8">
        <v>0</v>
      </c>
      <c r="AL2" s="8">
        <v>1</v>
      </c>
      <c r="AM2" s="10">
        <f aca="true" t="shared" si="0" ref="AM2:AM37">SUM(C2:AL2)</f>
        <v>12</v>
      </c>
      <c r="AN2" s="25">
        <f>C2/AM2</f>
        <v>0</v>
      </c>
    </row>
    <row r="3" spans="1:40" ht="12.75">
      <c r="A3" s="28" t="s">
        <v>53</v>
      </c>
      <c r="B3" s="4">
        <v>2006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1</v>
      </c>
      <c r="K3" s="8">
        <v>0</v>
      </c>
      <c r="L3" s="8">
        <v>0</v>
      </c>
      <c r="M3" s="8">
        <v>3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0</v>
      </c>
      <c r="AM3" s="10">
        <f t="shared" si="0"/>
        <v>4</v>
      </c>
      <c r="AN3" s="25">
        <f>D3/AM3</f>
        <v>0</v>
      </c>
    </row>
    <row r="4" spans="1:40" ht="12.75">
      <c r="A4" s="28" t="s">
        <v>54</v>
      </c>
      <c r="B4" s="4">
        <v>2011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1</v>
      </c>
      <c r="Y4" s="8">
        <v>0</v>
      </c>
      <c r="Z4" s="8">
        <v>1</v>
      </c>
      <c r="AA4" s="8">
        <v>0</v>
      </c>
      <c r="AB4" s="8">
        <v>1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1</v>
      </c>
      <c r="AJ4" s="8">
        <v>0</v>
      </c>
      <c r="AK4" s="8">
        <v>0</v>
      </c>
      <c r="AL4" s="8">
        <v>1</v>
      </c>
      <c r="AM4" s="10">
        <f t="shared" si="0"/>
        <v>5</v>
      </c>
      <c r="AN4" s="25">
        <f>E4/AM4</f>
        <v>0</v>
      </c>
    </row>
    <row r="5" spans="1:40" ht="12.75">
      <c r="A5" s="28" t="s">
        <v>55</v>
      </c>
      <c r="B5" s="4">
        <v>2045</v>
      </c>
      <c r="C5" s="8">
        <v>0</v>
      </c>
      <c r="D5" s="8">
        <v>0</v>
      </c>
      <c r="E5" s="8">
        <v>0</v>
      </c>
      <c r="F5" s="13">
        <v>4</v>
      </c>
      <c r="G5" s="8">
        <v>0</v>
      </c>
      <c r="H5" s="8">
        <v>0</v>
      </c>
      <c r="I5" s="8">
        <v>0</v>
      </c>
      <c r="J5" s="8">
        <v>2</v>
      </c>
      <c r="K5" s="8">
        <v>0</v>
      </c>
      <c r="L5" s="8">
        <v>4</v>
      </c>
      <c r="M5" s="8">
        <v>2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1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2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5</v>
      </c>
      <c r="AM5" s="10">
        <f t="shared" si="0"/>
        <v>20</v>
      </c>
      <c r="AN5" s="25">
        <f>F5/AM5</f>
        <v>0.2</v>
      </c>
    </row>
    <row r="6" spans="1:40" ht="12.75">
      <c r="A6" s="28" t="s">
        <v>56</v>
      </c>
      <c r="B6" s="4">
        <v>2046</v>
      </c>
      <c r="C6" s="8">
        <v>0</v>
      </c>
      <c r="D6" s="8">
        <v>0</v>
      </c>
      <c r="E6" s="8">
        <v>0</v>
      </c>
      <c r="F6" s="8">
        <v>0</v>
      </c>
      <c r="G6" s="13">
        <v>10</v>
      </c>
      <c r="H6" s="8">
        <v>0</v>
      </c>
      <c r="I6" s="8">
        <v>0</v>
      </c>
      <c r="J6" s="8">
        <v>3</v>
      </c>
      <c r="K6" s="8">
        <v>0</v>
      </c>
      <c r="L6" s="8">
        <v>3</v>
      </c>
      <c r="M6" s="8">
        <v>12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1</v>
      </c>
      <c r="AJ6" s="8">
        <v>0</v>
      </c>
      <c r="AK6" s="8">
        <v>0</v>
      </c>
      <c r="AL6" s="8">
        <v>0</v>
      </c>
      <c r="AM6" s="10">
        <f t="shared" si="0"/>
        <v>29</v>
      </c>
      <c r="AN6" s="25">
        <f>G6/AM6</f>
        <v>0.3448275862068966</v>
      </c>
    </row>
    <row r="7" spans="1:40" ht="12.75">
      <c r="A7" s="28" t="s">
        <v>57</v>
      </c>
      <c r="B7" s="4">
        <v>2047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2</v>
      </c>
      <c r="I7" s="8">
        <v>0</v>
      </c>
      <c r="J7" s="8">
        <v>0</v>
      </c>
      <c r="K7" s="8">
        <v>0</v>
      </c>
      <c r="L7" s="8">
        <v>2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2</v>
      </c>
      <c r="AM7" s="10">
        <f t="shared" si="0"/>
        <v>6</v>
      </c>
      <c r="AN7" s="25">
        <f>H7/AM7</f>
        <v>0.3333333333333333</v>
      </c>
    </row>
    <row r="8" spans="1:40" ht="12.75">
      <c r="A8" s="28" t="s">
        <v>58</v>
      </c>
      <c r="B8" s="4">
        <v>2049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1</v>
      </c>
      <c r="J8" s="8">
        <v>0</v>
      </c>
      <c r="K8" s="8">
        <v>1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1</v>
      </c>
      <c r="AJ8" s="8">
        <v>0</v>
      </c>
      <c r="AK8" s="8">
        <v>0</v>
      </c>
      <c r="AL8" s="8">
        <v>0</v>
      </c>
      <c r="AM8" s="10">
        <f t="shared" si="0"/>
        <v>3</v>
      </c>
      <c r="AN8" s="25">
        <f>I8/AM8</f>
        <v>0.3333333333333333</v>
      </c>
    </row>
    <row r="9" spans="1:40" ht="12.75">
      <c r="A9" s="28" t="s">
        <v>59</v>
      </c>
      <c r="B9" s="4">
        <v>2050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10</v>
      </c>
      <c r="K9" s="8">
        <v>0</v>
      </c>
      <c r="L9" s="8">
        <v>1</v>
      </c>
      <c r="M9" s="8">
        <v>4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4</v>
      </c>
      <c r="AM9" s="10">
        <f t="shared" si="0"/>
        <v>19</v>
      </c>
      <c r="AN9" s="25">
        <f>J9/AM9</f>
        <v>0.5263157894736842</v>
      </c>
    </row>
    <row r="10" spans="1:40" ht="12.75">
      <c r="A10" s="28" t="s">
        <v>60</v>
      </c>
      <c r="B10" s="4">
        <v>2053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1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10">
        <f t="shared" si="0"/>
        <v>1</v>
      </c>
      <c r="AN10" s="25">
        <f>K10/AM10</f>
        <v>1</v>
      </c>
    </row>
    <row r="11" spans="1:40" s="1" customFormat="1" ht="12.75">
      <c r="A11" s="29" t="s">
        <v>61</v>
      </c>
      <c r="B11" s="4">
        <v>2055</v>
      </c>
      <c r="C11" s="8">
        <v>0</v>
      </c>
      <c r="D11" s="8">
        <v>0</v>
      </c>
      <c r="E11" s="8">
        <v>0</v>
      </c>
      <c r="F11" s="8">
        <v>1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2</v>
      </c>
      <c r="M11" s="8">
        <v>0</v>
      </c>
      <c r="N11" s="8">
        <v>0</v>
      </c>
      <c r="O11" s="8">
        <v>0</v>
      </c>
      <c r="P11" s="8">
        <v>1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3</v>
      </c>
      <c r="AM11" s="11">
        <f t="shared" si="0"/>
        <v>7</v>
      </c>
      <c r="AN11" s="25">
        <f>L11/AM11</f>
        <v>0.2857142857142857</v>
      </c>
    </row>
    <row r="12" spans="1:40" ht="12.75">
      <c r="A12" s="28" t="s">
        <v>62</v>
      </c>
      <c r="B12" s="4">
        <v>2056</v>
      </c>
      <c r="C12" s="8">
        <v>0</v>
      </c>
      <c r="D12" s="8">
        <v>0</v>
      </c>
      <c r="E12" s="8">
        <v>0</v>
      </c>
      <c r="F12" s="8">
        <v>0</v>
      </c>
      <c r="G12" s="8">
        <v>1</v>
      </c>
      <c r="H12" s="8">
        <v>0</v>
      </c>
      <c r="I12" s="8">
        <v>0</v>
      </c>
      <c r="J12" s="8">
        <v>1</v>
      </c>
      <c r="K12" s="8">
        <v>0</v>
      </c>
      <c r="L12" s="8">
        <v>4</v>
      </c>
      <c r="M12" s="13">
        <v>14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1</v>
      </c>
      <c r="AA12" s="8">
        <v>0</v>
      </c>
      <c r="AB12" s="8">
        <v>2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1</v>
      </c>
      <c r="AJ12" s="8">
        <v>0</v>
      </c>
      <c r="AK12" s="8">
        <v>1</v>
      </c>
      <c r="AL12" s="8">
        <v>2</v>
      </c>
      <c r="AM12" s="10">
        <f t="shared" si="0"/>
        <v>27</v>
      </c>
      <c r="AN12" s="25">
        <f>M12/AM12</f>
        <v>0.5185185185185185</v>
      </c>
    </row>
    <row r="13" spans="1:40" ht="12.75">
      <c r="A13" s="28" t="s">
        <v>63</v>
      </c>
      <c r="B13" s="4">
        <v>2061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</v>
      </c>
      <c r="N13" s="13">
        <v>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10">
        <f t="shared" si="0"/>
        <v>2</v>
      </c>
      <c r="AN13" s="25">
        <f>N13/AM13</f>
        <v>0.5</v>
      </c>
    </row>
    <row r="14" spans="1:40" ht="12.75">
      <c r="A14" s="28" t="s">
        <v>64</v>
      </c>
      <c r="B14" s="4">
        <v>2062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1</v>
      </c>
      <c r="W14" s="8">
        <v>0</v>
      </c>
      <c r="X14" s="8">
        <v>0</v>
      </c>
      <c r="Y14" s="8">
        <v>0</v>
      </c>
      <c r="Z14" s="8">
        <v>1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10">
        <f t="shared" si="0"/>
        <v>2</v>
      </c>
      <c r="AN14" s="25">
        <f>O14/AM14</f>
        <v>0</v>
      </c>
    </row>
    <row r="15" spans="1:40" ht="12.75">
      <c r="A15" s="28" t="s">
        <v>65</v>
      </c>
      <c r="B15" s="4">
        <v>2070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10">
        <f t="shared" si="0"/>
        <v>0</v>
      </c>
      <c r="AN15" s="25" t="e">
        <f>P15/AM15</f>
        <v>#DIV/0!</v>
      </c>
    </row>
    <row r="16" spans="1:40" ht="12.75">
      <c r="A16" s="28" t="s">
        <v>66</v>
      </c>
      <c r="B16" s="4">
        <v>2080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6</v>
      </c>
      <c r="R16" s="8">
        <v>0</v>
      </c>
      <c r="S16" s="8">
        <v>0</v>
      </c>
      <c r="T16" s="8">
        <v>0</v>
      </c>
      <c r="U16" s="8">
        <v>19</v>
      </c>
      <c r="V16" s="8">
        <v>0</v>
      </c>
      <c r="W16" s="8">
        <v>1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10">
        <f t="shared" si="0"/>
        <v>26</v>
      </c>
      <c r="AN16" s="25">
        <f>Q16/AM16</f>
        <v>0.23076923076923078</v>
      </c>
    </row>
    <row r="17" spans="1:40" ht="12.75">
      <c r="A17" s="28" t="s">
        <v>67</v>
      </c>
      <c r="B17" s="4">
        <v>2081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1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10">
        <f t="shared" si="0"/>
        <v>1</v>
      </c>
      <c r="AN17" s="25">
        <f>R17/AM17</f>
        <v>0</v>
      </c>
    </row>
    <row r="18" spans="1:40" ht="12.75">
      <c r="A18" s="28" t="s">
        <v>68</v>
      </c>
      <c r="B18" s="4">
        <v>2106</v>
      </c>
      <c r="C18" s="8">
        <v>0</v>
      </c>
      <c r="D18" s="8">
        <v>0</v>
      </c>
      <c r="E18" s="8">
        <v>0</v>
      </c>
      <c r="F18" s="8">
        <v>1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2</v>
      </c>
      <c r="AA18" s="8">
        <v>0</v>
      </c>
      <c r="AB18" s="8">
        <v>0</v>
      </c>
      <c r="AC18" s="8">
        <v>1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10">
        <f t="shared" si="0"/>
        <v>4</v>
      </c>
      <c r="AN18" s="25">
        <f>S18/AM18</f>
        <v>0</v>
      </c>
    </row>
    <row r="19" spans="1:40" ht="12.75">
      <c r="A19" s="28" t="s">
        <v>69</v>
      </c>
      <c r="B19" s="4">
        <v>2124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2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10">
        <f t="shared" si="0"/>
        <v>2</v>
      </c>
      <c r="AN19" s="25">
        <f>T19/AM19</f>
        <v>0</v>
      </c>
    </row>
    <row r="20" spans="1:40" ht="12.75">
      <c r="A20" s="28" t="s">
        <v>70</v>
      </c>
      <c r="B20" s="4">
        <v>2125</v>
      </c>
      <c r="C20" s="8">
        <v>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9</v>
      </c>
      <c r="R20" s="8">
        <v>0</v>
      </c>
      <c r="S20" s="8">
        <v>0</v>
      </c>
      <c r="T20" s="8">
        <v>1</v>
      </c>
      <c r="U20" s="13">
        <v>13</v>
      </c>
      <c r="V20" s="8">
        <v>1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10">
        <f t="shared" si="0"/>
        <v>25</v>
      </c>
      <c r="AN20" s="25">
        <f>U20/AM20</f>
        <v>0.52</v>
      </c>
    </row>
    <row r="21" spans="1:40" ht="12.75">
      <c r="A21" s="28" t="s">
        <v>71</v>
      </c>
      <c r="B21" s="4">
        <v>2126</v>
      </c>
      <c r="C21" s="8">
        <v>0</v>
      </c>
      <c r="D21" s="8">
        <v>1</v>
      </c>
      <c r="E21" s="8">
        <v>0</v>
      </c>
      <c r="F21" s="8">
        <v>1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1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3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10">
        <f t="shared" si="0"/>
        <v>6</v>
      </c>
      <c r="AN21" s="25">
        <f>V21/AM21</f>
        <v>0</v>
      </c>
    </row>
    <row r="22" spans="1:40" ht="12.75">
      <c r="A22" s="28" t="s">
        <v>72</v>
      </c>
      <c r="B22" s="4">
        <v>2139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3</v>
      </c>
      <c r="V22" s="8">
        <v>0</v>
      </c>
      <c r="W22" s="13">
        <v>1</v>
      </c>
      <c r="X22" s="8">
        <v>0</v>
      </c>
      <c r="Y22" s="8">
        <v>0</v>
      </c>
      <c r="Z22" s="8">
        <v>2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1</v>
      </c>
      <c r="AL22" s="8">
        <v>1</v>
      </c>
      <c r="AM22" s="10">
        <f t="shared" si="0"/>
        <v>8</v>
      </c>
      <c r="AN22" s="25">
        <f>W22/AM22</f>
        <v>0.125</v>
      </c>
    </row>
    <row r="23" spans="1:40" ht="12.75">
      <c r="A23" s="28" t="s">
        <v>73</v>
      </c>
      <c r="B23" s="4">
        <v>2140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1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10">
        <f t="shared" si="0"/>
        <v>1</v>
      </c>
      <c r="AN23" s="25">
        <f>X23/AM23</f>
        <v>0</v>
      </c>
    </row>
    <row r="24" spans="1:40" ht="12.75">
      <c r="A24" s="28" t="s">
        <v>74</v>
      </c>
      <c r="B24" s="4">
        <v>2143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1</v>
      </c>
      <c r="Y24" s="13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10">
        <f t="shared" si="0"/>
        <v>1</v>
      </c>
      <c r="AN24" s="25">
        <f>Y24/AM24</f>
        <v>0</v>
      </c>
    </row>
    <row r="25" spans="1:40" ht="12.75">
      <c r="A25" s="28" t="s">
        <v>75</v>
      </c>
      <c r="B25" s="4">
        <v>2145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3</v>
      </c>
      <c r="M25" s="8">
        <v>1</v>
      </c>
      <c r="N25" s="8">
        <v>0</v>
      </c>
      <c r="O25" s="8">
        <v>0</v>
      </c>
      <c r="P25" s="8">
        <v>0</v>
      </c>
      <c r="Q25" s="8">
        <v>2</v>
      </c>
      <c r="R25" s="8">
        <v>0</v>
      </c>
      <c r="S25" s="8">
        <v>1</v>
      </c>
      <c r="T25" s="8">
        <v>0</v>
      </c>
      <c r="U25" s="8">
        <v>1</v>
      </c>
      <c r="V25" s="8">
        <v>0</v>
      </c>
      <c r="W25" s="8">
        <v>1</v>
      </c>
      <c r="X25" s="8">
        <v>0</v>
      </c>
      <c r="Y25" s="8">
        <v>0</v>
      </c>
      <c r="Z25" s="13">
        <v>0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1</v>
      </c>
      <c r="AJ25" s="8">
        <v>0</v>
      </c>
      <c r="AK25" s="8">
        <v>1</v>
      </c>
      <c r="AL25" s="8">
        <v>3</v>
      </c>
      <c r="AM25" s="10">
        <f t="shared" si="0"/>
        <v>14</v>
      </c>
      <c r="AN25" s="25">
        <f>Z25/AM25</f>
        <v>0</v>
      </c>
    </row>
    <row r="26" spans="1:40" ht="12.75">
      <c r="A26" s="28" t="s">
        <v>76</v>
      </c>
      <c r="B26" s="4">
        <v>2154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0</v>
      </c>
      <c r="AB26" s="8">
        <v>1</v>
      </c>
      <c r="AC26" s="8">
        <v>0</v>
      </c>
      <c r="AD26" s="8">
        <v>1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10">
        <f t="shared" si="0"/>
        <v>2</v>
      </c>
      <c r="AN26" s="25">
        <f>AA26/AM26</f>
        <v>0</v>
      </c>
    </row>
    <row r="27" spans="1:40" ht="12.75">
      <c r="A27" s="28" t="s">
        <v>77</v>
      </c>
      <c r="B27" s="4">
        <v>2159</v>
      </c>
      <c r="C27" s="8">
        <v>0</v>
      </c>
      <c r="D27" s="8">
        <v>0</v>
      </c>
      <c r="E27" s="8">
        <v>0</v>
      </c>
      <c r="F27" s="8">
        <v>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1</v>
      </c>
      <c r="M27" s="8">
        <v>3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13">
        <v>7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10">
        <f t="shared" si="0"/>
        <v>12</v>
      </c>
      <c r="AN27" s="25">
        <f>AB27/AM27</f>
        <v>0.5833333333333334</v>
      </c>
    </row>
    <row r="28" spans="1:40" ht="12.75">
      <c r="A28" s="28" t="s">
        <v>78</v>
      </c>
      <c r="B28" s="4">
        <v>2160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2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1</v>
      </c>
      <c r="AA28" s="8">
        <v>0</v>
      </c>
      <c r="AB28" s="8">
        <v>2</v>
      </c>
      <c r="AC28" s="13">
        <v>1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3</v>
      </c>
      <c r="AJ28" s="8">
        <v>0</v>
      </c>
      <c r="AK28" s="8">
        <v>0</v>
      </c>
      <c r="AL28" s="8">
        <v>0</v>
      </c>
      <c r="AM28" s="10">
        <f t="shared" si="0"/>
        <v>9</v>
      </c>
      <c r="AN28" s="25">
        <f>AC28/AM28</f>
        <v>0.1111111111111111</v>
      </c>
    </row>
    <row r="29" spans="1:40" ht="12.75">
      <c r="A29" s="28" t="s">
        <v>79</v>
      </c>
      <c r="B29" s="4">
        <v>2161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1</v>
      </c>
      <c r="K29" s="8">
        <v>0</v>
      </c>
      <c r="L29" s="8">
        <v>0</v>
      </c>
      <c r="M29" s="8">
        <v>1</v>
      </c>
      <c r="N29" s="8">
        <v>1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13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10">
        <f t="shared" si="0"/>
        <v>3</v>
      </c>
      <c r="AN29" s="25">
        <f>AD29/AM29</f>
        <v>0</v>
      </c>
    </row>
    <row r="30" spans="1:40" ht="12.75">
      <c r="A30" s="28" t="s">
        <v>80</v>
      </c>
      <c r="B30" s="4">
        <v>2165</v>
      </c>
      <c r="C30" s="8">
        <v>0</v>
      </c>
      <c r="D30" s="8">
        <v>0</v>
      </c>
      <c r="E30" s="8">
        <v>0</v>
      </c>
      <c r="F30" s="8">
        <v>0</v>
      </c>
      <c r="G30" s="8">
        <v>1</v>
      </c>
      <c r="H30" s="8">
        <v>0</v>
      </c>
      <c r="I30" s="8">
        <v>0</v>
      </c>
      <c r="J30" s="8">
        <v>1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13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2</v>
      </c>
      <c r="AM30" s="10">
        <f t="shared" si="0"/>
        <v>4</v>
      </c>
      <c r="AN30" s="25">
        <f>AE30/AM30</f>
        <v>0</v>
      </c>
    </row>
    <row r="31" spans="1:40" ht="12.75">
      <c r="A31" s="28" t="s">
        <v>81</v>
      </c>
      <c r="B31" s="4">
        <v>2166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1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1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13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1</v>
      </c>
      <c r="AM31" s="10">
        <f t="shared" si="0"/>
        <v>3</v>
      </c>
      <c r="AN31" s="25">
        <f>AF31/AM31</f>
        <v>0</v>
      </c>
    </row>
    <row r="32" spans="1:40" ht="12.75">
      <c r="A32" s="28" t="s">
        <v>82</v>
      </c>
      <c r="B32" s="4">
        <v>2167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2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1</v>
      </c>
      <c r="AE32" s="8">
        <v>0</v>
      </c>
      <c r="AF32" s="8">
        <v>0</v>
      </c>
      <c r="AG32" s="13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10">
        <f t="shared" si="0"/>
        <v>3</v>
      </c>
      <c r="AN32" s="25">
        <f>AG32/AM32</f>
        <v>0</v>
      </c>
    </row>
    <row r="33" spans="1:40" ht="12.75">
      <c r="A33" s="28" t="s">
        <v>83</v>
      </c>
      <c r="B33" s="4">
        <v>2168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1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13">
        <v>0</v>
      </c>
      <c r="AI33" s="8">
        <v>0</v>
      </c>
      <c r="AJ33" s="8">
        <v>0</v>
      </c>
      <c r="AK33" s="8">
        <v>0</v>
      </c>
      <c r="AL33" s="8">
        <v>0</v>
      </c>
      <c r="AM33" s="10">
        <f t="shared" si="0"/>
        <v>1</v>
      </c>
      <c r="AN33" s="25">
        <f>AH33/AM33</f>
        <v>0</v>
      </c>
    </row>
    <row r="34" spans="1:40" ht="12.75">
      <c r="A34" s="28" t="s">
        <v>84</v>
      </c>
      <c r="B34" s="4">
        <v>2169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2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1</v>
      </c>
      <c r="Y34" s="8">
        <v>0</v>
      </c>
      <c r="Z34" s="8">
        <v>1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13">
        <v>1</v>
      </c>
      <c r="AJ34" s="8">
        <v>0</v>
      </c>
      <c r="AK34" s="8">
        <v>0</v>
      </c>
      <c r="AL34" s="8">
        <v>1</v>
      </c>
      <c r="AM34" s="10">
        <f t="shared" si="0"/>
        <v>6</v>
      </c>
      <c r="AN34" s="25">
        <f>AI34/AM34</f>
        <v>0.16666666666666666</v>
      </c>
    </row>
    <row r="35" spans="1:40" ht="12.75">
      <c r="A35" s="28" t="s">
        <v>85</v>
      </c>
      <c r="B35" s="4">
        <v>2182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1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1</v>
      </c>
      <c r="X35" s="8">
        <v>0</v>
      </c>
      <c r="Y35" s="8">
        <v>0</v>
      </c>
      <c r="Z35" s="8">
        <v>0</v>
      </c>
      <c r="AA35" s="8">
        <v>0</v>
      </c>
      <c r="AB35" s="8">
        <v>1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13">
        <v>2</v>
      </c>
      <c r="AK35" s="8">
        <v>0</v>
      </c>
      <c r="AL35" s="8">
        <v>0</v>
      </c>
      <c r="AM35" s="10">
        <f t="shared" si="0"/>
        <v>5</v>
      </c>
      <c r="AN35" s="25">
        <f>AJ35/AM35</f>
        <v>0.4</v>
      </c>
    </row>
    <row r="36" spans="1:40" ht="12.75">
      <c r="A36" s="28" t="s">
        <v>86</v>
      </c>
      <c r="B36" s="4">
        <v>2220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1</v>
      </c>
      <c r="R36" s="8">
        <v>0</v>
      </c>
      <c r="S36" s="8">
        <v>1</v>
      </c>
      <c r="T36" s="8">
        <v>0</v>
      </c>
      <c r="U36" s="8">
        <v>1</v>
      </c>
      <c r="V36" s="8">
        <v>0</v>
      </c>
      <c r="W36" s="8">
        <v>0</v>
      </c>
      <c r="X36" s="8">
        <v>0</v>
      </c>
      <c r="Y36" s="8">
        <v>0</v>
      </c>
      <c r="Z36" s="8">
        <v>1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13">
        <v>1</v>
      </c>
      <c r="AL36" s="8">
        <v>0</v>
      </c>
      <c r="AM36" s="10">
        <f t="shared" si="0"/>
        <v>5</v>
      </c>
      <c r="AN36" s="25">
        <f>AK36/AM36</f>
        <v>0.2</v>
      </c>
    </row>
    <row r="37" spans="1:40" ht="14.25" customHeight="1">
      <c r="A37" s="28" t="s">
        <v>87</v>
      </c>
      <c r="B37" s="4">
        <v>2227</v>
      </c>
      <c r="C37" s="8">
        <v>0</v>
      </c>
      <c r="D37" s="8">
        <v>0</v>
      </c>
      <c r="E37" s="8">
        <v>0</v>
      </c>
      <c r="F37" s="8">
        <v>1</v>
      </c>
      <c r="G37" s="8">
        <v>0</v>
      </c>
      <c r="H37" s="8">
        <v>0</v>
      </c>
      <c r="I37" s="8">
        <v>0</v>
      </c>
      <c r="J37" s="8">
        <v>3</v>
      </c>
      <c r="K37" s="8">
        <v>0</v>
      </c>
      <c r="L37" s="8">
        <v>3</v>
      </c>
      <c r="M37" s="8">
        <v>6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1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1</v>
      </c>
      <c r="AJ37" s="8">
        <v>0</v>
      </c>
      <c r="AK37" s="8">
        <v>0</v>
      </c>
      <c r="AL37" s="13">
        <v>22</v>
      </c>
      <c r="AM37" s="10">
        <f t="shared" si="0"/>
        <v>37</v>
      </c>
      <c r="AN37" s="25">
        <f>AL37/AM37</f>
        <v>0.5945945945945946</v>
      </c>
    </row>
    <row r="38" spans="1:39" ht="39" customHeight="1" thickBot="1">
      <c r="A38" s="28"/>
      <c r="B38" s="3" t="s">
        <v>4</v>
      </c>
      <c r="C38" s="14">
        <f aca="true" t="shared" si="1" ref="C38:AL38">SUM(C2:C37)</f>
        <v>1</v>
      </c>
      <c r="D38" s="14">
        <f t="shared" si="1"/>
        <v>1</v>
      </c>
      <c r="E38" s="14">
        <f t="shared" si="1"/>
        <v>0</v>
      </c>
      <c r="F38" s="14">
        <f t="shared" si="1"/>
        <v>9</v>
      </c>
      <c r="G38" s="14">
        <f t="shared" si="1"/>
        <v>12</v>
      </c>
      <c r="H38" s="14">
        <f t="shared" si="1"/>
        <v>2</v>
      </c>
      <c r="I38" s="14">
        <f t="shared" si="1"/>
        <v>1</v>
      </c>
      <c r="J38" s="14">
        <f t="shared" si="1"/>
        <v>27</v>
      </c>
      <c r="K38" s="14">
        <f t="shared" si="1"/>
        <v>2</v>
      </c>
      <c r="L38" s="15">
        <f t="shared" si="1"/>
        <v>24</v>
      </c>
      <c r="M38" s="14">
        <f t="shared" si="1"/>
        <v>51</v>
      </c>
      <c r="N38" s="14">
        <f t="shared" si="1"/>
        <v>2</v>
      </c>
      <c r="O38" s="14">
        <f t="shared" si="1"/>
        <v>0</v>
      </c>
      <c r="P38" s="14">
        <f t="shared" si="1"/>
        <v>1</v>
      </c>
      <c r="Q38" s="14">
        <f t="shared" si="1"/>
        <v>24</v>
      </c>
      <c r="R38" s="14">
        <f t="shared" si="1"/>
        <v>0</v>
      </c>
      <c r="S38" s="14">
        <f t="shared" si="1"/>
        <v>3</v>
      </c>
      <c r="T38" s="14">
        <f t="shared" si="1"/>
        <v>1</v>
      </c>
      <c r="U38" s="14">
        <f t="shared" si="1"/>
        <v>48</v>
      </c>
      <c r="V38" s="14">
        <f t="shared" si="1"/>
        <v>3</v>
      </c>
      <c r="W38" s="14">
        <f t="shared" si="1"/>
        <v>4</v>
      </c>
      <c r="X38" s="14">
        <f t="shared" si="1"/>
        <v>3</v>
      </c>
      <c r="Y38" s="14">
        <f t="shared" si="1"/>
        <v>0</v>
      </c>
      <c r="Z38" s="14">
        <f t="shared" si="1"/>
        <v>12</v>
      </c>
      <c r="AA38" s="14">
        <f t="shared" si="1"/>
        <v>0</v>
      </c>
      <c r="AB38" s="14">
        <f t="shared" si="1"/>
        <v>16</v>
      </c>
      <c r="AC38" s="14">
        <f t="shared" si="1"/>
        <v>2</v>
      </c>
      <c r="AD38" s="14">
        <f t="shared" si="1"/>
        <v>2</v>
      </c>
      <c r="AE38" s="14">
        <f t="shared" si="1"/>
        <v>0</v>
      </c>
      <c r="AF38" s="14">
        <f t="shared" si="1"/>
        <v>0</v>
      </c>
      <c r="AG38" s="14">
        <f t="shared" si="1"/>
        <v>0</v>
      </c>
      <c r="AH38" s="14">
        <f t="shared" si="1"/>
        <v>0</v>
      </c>
      <c r="AI38" s="14">
        <f t="shared" si="1"/>
        <v>10</v>
      </c>
      <c r="AJ38" s="14">
        <f t="shared" si="1"/>
        <v>2</v>
      </c>
      <c r="AK38" s="14">
        <f t="shared" si="1"/>
        <v>4</v>
      </c>
      <c r="AL38" s="14">
        <f t="shared" si="1"/>
        <v>48</v>
      </c>
      <c r="AM38" s="12"/>
    </row>
    <row r="39" spans="2:38" ht="39" customHeight="1" thickBot="1">
      <c r="B39" s="22" t="s">
        <v>5</v>
      </c>
      <c r="C39" s="23">
        <f>C2/C38</f>
        <v>0</v>
      </c>
      <c r="D39" s="23">
        <f>D3/D38</f>
        <v>0</v>
      </c>
      <c r="E39" s="23" t="e">
        <f>E4/E38</f>
        <v>#DIV/0!</v>
      </c>
      <c r="F39" s="23">
        <f>F5/F38</f>
        <v>0.4444444444444444</v>
      </c>
      <c r="G39" s="23">
        <f>G6/G38</f>
        <v>0.8333333333333334</v>
      </c>
      <c r="H39" s="23">
        <f>H7/H38</f>
        <v>1</v>
      </c>
      <c r="I39" s="23">
        <f>I8/I38</f>
        <v>1</v>
      </c>
      <c r="J39" s="23">
        <f>J9/J38</f>
        <v>0.37037037037037035</v>
      </c>
      <c r="K39" s="23">
        <f>K10/K38</f>
        <v>0.5</v>
      </c>
      <c r="L39" s="23">
        <f>L11/L38</f>
        <v>0.08333333333333333</v>
      </c>
      <c r="M39" s="23">
        <f>M12/M38</f>
        <v>0.27450980392156865</v>
      </c>
      <c r="N39" s="23">
        <f>N13/N38</f>
        <v>0.5</v>
      </c>
      <c r="O39" s="23" t="e">
        <f>O14/O38</f>
        <v>#DIV/0!</v>
      </c>
      <c r="P39" s="23">
        <f>P15/P38</f>
        <v>0</v>
      </c>
      <c r="Q39" s="23">
        <f>Q16/Q38</f>
        <v>0.25</v>
      </c>
      <c r="R39" s="23" t="e">
        <f>R17/R38</f>
        <v>#DIV/0!</v>
      </c>
      <c r="S39" s="23">
        <f>S18/S38</f>
        <v>0</v>
      </c>
      <c r="T39" s="23">
        <f>T19/T38</f>
        <v>0</v>
      </c>
      <c r="U39" s="23">
        <f>U20/U38</f>
        <v>0.2708333333333333</v>
      </c>
      <c r="V39" s="23">
        <f>V21/V38</f>
        <v>0</v>
      </c>
      <c r="W39" s="23">
        <f>W22/W38</f>
        <v>0.25</v>
      </c>
      <c r="X39" s="23">
        <f>X23/X38</f>
        <v>0</v>
      </c>
      <c r="Y39" s="23" t="e">
        <f>Y24/Y38</f>
        <v>#DIV/0!</v>
      </c>
      <c r="Z39" s="23">
        <f>Z25/Z38</f>
        <v>0</v>
      </c>
      <c r="AA39" s="23" t="e">
        <f>AA26/AA38</f>
        <v>#DIV/0!</v>
      </c>
      <c r="AB39" s="23">
        <f>AB27/AB38</f>
        <v>0.4375</v>
      </c>
      <c r="AC39" s="23">
        <f>AC28/AC38</f>
        <v>0.5</v>
      </c>
      <c r="AD39" s="23">
        <f>AD29/AD38</f>
        <v>0</v>
      </c>
      <c r="AE39" s="23" t="e">
        <f>AE30/AE38</f>
        <v>#DIV/0!</v>
      </c>
      <c r="AF39" s="23" t="e">
        <f>AF31/AF38</f>
        <v>#DIV/0!</v>
      </c>
      <c r="AG39" s="23" t="e">
        <f>AG32/AG38</f>
        <v>#DIV/0!</v>
      </c>
      <c r="AH39" s="23" t="e">
        <f>AH33/AH38</f>
        <v>#DIV/0!</v>
      </c>
      <c r="AI39" s="23">
        <f>AI34/AI38</f>
        <v>0.1</v>
      </c>
      <c r="AJ39" s="23">
        <f>AJ35/AJ38</f>
        <v>1</v>
      </c>
      <c r="AK39" s="23">
        <f>AK36/AK38</f>
        <v>0.25</v>
      </c>
      <c r="AL39" s="23">
        <f>AL37/AL38</f>
        <v>0.4583333333333333</v>
      </c>
    </row>
    <row r="40" spans="2:38" ht="12.75">
      <c r="B40" s="5" t="s">
        <v>2</v>
      </c>
      <c r="C40" s="16">
        <f>C2</f>
        <v>0</v>
      </c>
      <c r="D40" s="16">
        <f>D3</f>
        <v>0</v>
      </c>
      <c r="E40" s="16">
        <f>E4</f>
        <v>0</v>
      </c>
      <c r="F40" s="16">
        <f>F5</f>
        <v>4</v>
      </c>
      <c r="G40" s="16">
        <f>G6</f>
        <v>10</v>
      </c>
      <c r="H40" s="16">
        <f>H7</f>
        <v>2</v>
      </c>
      <c r="I40" s="16">
        <f>I8</f>
        <v>1</v>
      </c>
      <c r="J40" s="16">
        <f>J9</f>
        <v>10</v>
      </c>
      <c r="K40" s="16">
        <f>K10</f>
        <v>1</v>
      </c>
      <c r="L40" s="17">
        <f>L11</f>
        <v>2</v>
      </c>
      <c r="M40" s="16">
        <f>M12</f>
        <v>14</v>
      </c>
      <c r="N40" s="16">
        <f>N13</f>
        <v>1</v>
      </c>
      <c r="O40" s="16">
        <f>O14</f>
        <v>0</v>
      </c>
      <c r="P40" s="16">
        <f>P15</f>
        <v>0</v>
      </c>
      <c r="Q40" s="16">
        <f>Q16</f>
        <v>6</v>
      </c>
      <c r="R40" s="16">
        <f>R17</f>
        <v>0</v>
      </c>
      <c r="S40" s="16">
        <f>S18</f>
        <v>0</v>
      </c>
      <c r="T40" s="16">
        <f>T19</f>
        <v>0</v>
      </c>
      <c r="U40" s="16">
        <f>U20</f>
        <v>13</v>
      </c>
      <c r="V40" s="16">
        <f>V21</f>
        <v>0</v>
      </c>
      <c r="W40" s="16">
        <f>W22</f>
        <v>1</v>
      </c>
      <c r="X40" s="16">
        <f>X23</f>
        <v>0</v>
      </c>
      <c r="Y40" s="16">
        <f>Y24</f>
        <v>0</v>
      </c>
      <c r="Z40" s="16">
        <f>Z25</f>
        <v>0</v>
      </c>
      <c r="AA40" s="16">
        <f>AA26</f>
        <v>0</v>
      </c>
      <c r="AB40" s="16">
        <f>AB27</f>
        <v>7</v>
      </c>
      <c r="AC40" s="16">
        <f>AC28</f>
        <v>1</v>
      </c>
      <c r="AD40" s="16">
        <f>AD29</f>
        <v>0</v>
      </c>
      <c r="AE40" s="16">
        <f>AE30</f>
        <v>0</v>
      </c>
      <c r="AF40" s="16">
        <f>AF31</f>
        <v>0</v>
      </c>
      <c r="AG40" s="16">
        <f>AG32</f>
        <v>0</v>
      </c>
      <c r="AH40" s="16">
        <f>AH33</f>
        <v>0</v>
      </c>
      <c r="AI40" s="16">
        <f>AI34</f>
        <v>1</v>
      </c>
      <c r="AJ40" s="16">
        <f>AJ35</f>
        <v>2</v>
      </c>
      <c r="AK40" s="16">
        <f>AK36</f>
        <v>1</v>
      </c>
      <c r="AL40" s="16">
        <f>AL37</f>
        <v>22</v>
      </c>
    </row>
    <row r="41" spans="4:5" ht="13.5" thickBot="1">
      <c r="D41" s="18">
        <f>SUM(AM2:AM37)</f>
        <v>315</v>
      </c>
      <c r="E41" s="27" t="s">
        <v>0</v>
      </c>
    </row>
    <row r="42" spans="4:5" ht="13.5" thickBot="1">
      <c r="D42" s="20">
        <f>SUM(C40:AL40)</f>
        <v>99</v>
      </c>
      <c r="E42" s="27" t="s">
        <v>1</v>
      </c>
    </row>
    <row r="44" spans="4:5" ht="12.75">
      <c r="D44" s="21">
        <f>D42/D41</f>
        <v>0.3142857142857143</v>
      </c>
      <c r="E44" s="26" t="s">
        <v>6</v>
      </c>
    </row>
    <row r="46" ht="12.75">
      <c r="B46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46"/>
  <sheetViews>
    <sheetView zoomScale="65" zoomScaleNormal="65" workbookViewId="0" topLeftCell="A1">
      <pane xSplit="2" ySplit="1" topLeftCell="C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68.71093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40" width="8.7109375" style="9" customWidth="1"/>
  </cols>
  <sheetData>
    <row r="1" spans="1:40" ht="99" customHeight="1">
      <c r="A1" s="28" t="s">
        <v>51</v>
      </c>
      <c r="B1" s="4" t="s">
        <v>8</v>
      </c>
      <c r="C1" s="8">
        <v>2001</v>
      </c>
      <c r="D1" s="8">
        <v>2006</v>
      </c>
      <c r="E1" s="8">
        <v>2011</v>
      </c>
      <c r="F1" s="8">
        <v>2045</v>
      </c>
      <c r="G1" s="8">
        <v>2046</v>
      </c>
      <c r="H1" s="8">
        <v>2047</v>
      </c>
      <c r="I1" s="8">
        <v>2049</v>
      </c>
      <c r="J1" s="8">
        <v>2050</v>
      </c>
      <c r="K1" s="8">
        <v>2053</v>
      </c>
      <c r="L1" s="8">
        <v>2055</v>
      </c>
      <c r="M1" s="8">
        <v>2056</v>
      </c>
      <c r="N1" s="8">
        <v>2061</v>
      </c>
      <c r="O1" s="8">
        <v>2062</v>
      </c>
      <c r="P1" s="8">
        <v>2070</v>
      </c>
      <c r="Q1" s="8">
        <v>2080</v>
      </c>
      <c r="R1" s="8">
        <v>2081</v>
      </c>
      <c r="S1" s="8">
        <v>2106</v>
      </c>
      <c r="T1" s="8">
        <v>2124</v>
      </c>
      <c r="U1" s="8">
        <v>2125</v>
      </c>
      <c r="V1" s="8">
        <v>2126</v>
      </c>
      <c r="W1" s="8">
        <v>2139</v>
      </c>
      <c r="X1" s="8">
        <v>2140</v>
      </c>
      <c r="Y1" s="8">
        <v>2143</v>
      </c>
      <c r="Z1" s="8">
        <v>2145</v>
      </c>
      <c r="AA1" s="8">
        <v>2154</v>
      </c>
      <c r="AB1" s="8">
        <v>2159</v>
      </c>
      <c r="AC1" s="8">
        <v>2160</v>
      </c>
      <c r="AD1" s="8">
        <v>2161</v>
      </c>
      <c r="AE1" s="8">
        <v>2165</v>
      </c>
      <c r="AF1" s="8">
        <v>2166</v>
      </c>
      <c r="AG1" s="8">
        <v>2167</v>
      </c>
      <c r="AH1" s="8">
        <v>2168</v>
      </c>
      <c r="AI1" s="8">
        <v>2169</v>
      </c>
      <c r="AJ1" s="8">
        <v>2182</v>
      </c>
      <c r="AK1" s="8">
        <v>2220</v>
      </c>
      <c r="AL1" s="8">
        <v>2227</v>
      </c>
      <c r="AM1" s="2" t="s">
        <v>3</v>
      </c>
      <c r="AN1" s="24" t="s">
        <v>7</v>
      </c>
    </row>
    <row r="2" spans="1:40" ht="12.75">
      <c r="A2" s="28" t="s">
        <v>52</v>
      </c>
      <c r="B2" s="4">
        <v>2001</v>
      </c>
      <c r="C2" s="13">
        <v>1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3</v>
      </c>
      <c r="R2" s="8">
        <v>0</v>
      </c>
      <c r="S2" s="8">
        <v>0</v>
      </c>
      <c r="T2" s="8">
        <v>0</v>
      </c>
      <c r="U2" s="8">
        <v>7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8">
        <v>0</v>
      </c>
      <c r="AF2" s="8">
        <v>0</v>
      </c>
      <c r="AG2" s="8">
        <v>0</v>
      </c>
      <c r="AH2" s="8">
        <v>0</v>
      </c>
      <c r="AI2" s="8">
        <v>0</v>
      </c>
      <c r="AJ2" s="8">
        <v>0</v>
      </c>
      <c r="AK2" s="8">
        <v>0</v>
      </c>
      <c r="AL2" s="8">
        <v>1</v>
      </c>
      <c r="AM2" s="10">
        <f aca="true" t="shared" si="0" ref="AM2:AM37">SUM(C2:AL2)</f>
        <v>12</v>
      </c>
      <c r="AN2" s="25">
        <f>C2/AM2</f>
        <v>0.08333333333333333</v>
      </c>
    </row>
    <row r="3" spans="1:40" ht="12.75">
      <c r="A3" s="28" t="s">
        <v>53</v>
      </c>
      <c r="B3" s="4">
        <v>2006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1</v>
      </c>
      <c r="K3" s="8">
        <v>0</v>
      </c>
      <c r="L3" s="8">
        <v>0</v>
      </c>
      <c r="M3" s="8">
        <v>3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0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0</v>
      </c>
      <c r="AM3" s="10">
        <f t="shared" si="0"/>
        <v>4</v>
      </c>
      <c r="AN3" s="25">
        <f>D3/AM3</f>
        <v>0</v>
      </c>
    </row>
    <row r="4" spans="1:40" ht="12.75">
      <c r="A4" s="28" t="s">
        <v>54</v>
      </c>
      <c r="B4" s="4">
        <v>2011</v>
      </c>
      <c r="C4" s="8">
        <v>0</v>
      </c>
      <c r="D4" s="8">
        <v>0</v>
      </c>
      <c r="E4" s="13">
        <v>0</v>
      </c>
      <c r="F4" s="8">
        <v>1</v>
      </c>
      <c r="G4" s="8">
        <v>0</v>
      </c>
      <c r="H4" s="8">
        <v>0</v>
      </c>
      <c r="I4" s="8">
        <v>0</v>
      </c>
      <c r="J4" s="8">
        <v>1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1</v>
      </c>
      <c r="Y4" s="8">
        <v>0</v>
      </c>
      <c r="Z4" s="8">
        <v>1</v>
      </c>
      <c r="AA4" s="8">
        <v>0</v>
      </c>
      <c r="AB4" s="8">
        <v>0</v>
      </c>
      <c r="AC4" s="8">
        <v>0</v>
      </c>
      <c r="AD4" s="8">
        <v>0</v>
      </c>
      <c r="AE4" s="8">
        <v>0</v>
      </c>
      <c r="AF4" s="8">
        <v>0</v>
      </c>
      <c r="AG4" s="8">
        <v>0</v>
      </c>
      <c r="AH4" s="8">
        <v>0</v>
      </c>
      <c r="AI4" s="8">
        <v>0</v>
      </c>
      <c r="AJ4" s="8">
        <v>0</v>
      </c>
      <c r="AK4" s="8">
        <v>0</v>
      </c>
      <c r="AL4" s="8">
        <v>1</v>
      </c>
      <c r="AM4" s="10">
        <f t="shared" si="0"/>
        <v>5</v>
      </c>
      <c r="AN4" s="25">
        <f>E4/AM4</f>
        <v>0</v>
      </c>
    </row>
    <row r="5" spans="1:40" ht="12.75">
      <c r="A5" s="28" t="s">
        <v>55</v>
      </c>
      <c r="B5" s="4">
        <v>2045</v>
      </c>
      <c r="C5" s="8">
        <v>0</v>
      </c>
      <c r="D5" s="8">
        <v>0</v>
      </c>
      <c r="E5" s="8">
        <v>0</v>
      </c>
      <c r="F5" s="13">
        <v>5</v>
      </c>
      <c r="G5" s="8">
        <v>0</v>
      </c>
      <c r="H5" s="8">
        <v>1</v>
      </c>
      <c r="I5" s="8">
        <v>0</v>
      </c>
      <c r="J5" s="8">
        <v>2</v>
      </c>
      <c r="K5" s="8">
        <v>0</v>
      </c>
      <c r="L5" s="8">
        <v>4</v>
      </c>
      <c r="M5" s="8">
        <v>1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1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1</v>
      </c>
      <c r="AC5" s="8">
        <v>0</v>
      </c>
      <c r="AD5" s="8">
        <v>0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0</v>
      </c>
      <c r="AL5" s="8">
        <v>5</v>
      </c>
      <c r="AM5" s="10">
        <f t="shared" si="0"/>
        <v>20</v>
      </c>
      <c r="AN5" s="25">
        <f>F5/AM5</f>
        <v>0.25</v>
      </c>
    </row>
    <row r="6" spans="1:40" ht="12.75">
      <c r="A6" s="28" t="s">
        <v>56</v>
      </c>
      <c r="B6" s="4">
        <v>2046</v>
      </c>
      <c r="C6" s="8">
        <v>0</v>
      </c>
      <c r="D6" s="8">
        <v>0</v>
      </c>
      <c r="E6" s="8">
        <v>0</v>
      </c>
      <c r="F6" s="8">
        <v>0</v>
      </c>
      <c r="G6" s="13">
        <v>11</v>
      </c>
      <c r="H6" s="8">
        <v>0</v>
      </c>
      <c r="I6" s="8">
        <v>0</v>
      </c>
      <c r="J6" s="8">
        <v>4</v>
      </c>
      <c r="K6" s="8">
        <v>0</v>
      </c>
      <c r="L6" s="8">
        <v>1</v>
      </c>
      <c r="M6" s="8">
        <v>11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0</v>
      </c>
      <c r="AD6" s="8">
        <v>0</v>
      </c>
      <c r="AE6" s="8">
        <v>0</v>
      </c>
      <c r="AF6" s="8">
        <v>0</v>
      </c>
      <c r="AG6" s="8">
        <v>0</v>
      </c>
      <c r="AH6" s="8">
        <v>0</v>
      </c>
      <c r="AI6" s="8">
        <v>0</v>
      </c>
      <c r="AJ6" s="8">
        <v>0</v>
      </c>
      <c r="AK6" s="8">
        <v>0</v>
      </c>
      <c r="AL6" s="8">
        <v>1</v>
      </c>
      <c r="AM6" s="10">
        <f t="shared" si="0"/>
        <v>28</v>
      </c>
      <c r="AN6" s="25">
        <f>G6/AM6</f>
        <v>0.39285714285714285</v>
      </c>
    </row>
    <row r="7" spans="1:40" ht="12.75">
      <c r="A7" s="28" t="s">
        <v>57</v>
      </c>
      <c r="B7" s="4">
        <v>2047</v>
      </c>
      <c r="C7" s="8">
        <v>0</v>
      </c>
      <c r="D7" s="8">
        <v>0</v>
      </c>
      <c r="E7" s="8">
        <v>0</v>
      </c>
      <c r="F7" s="8">
        <v>1</v>
      </c>
      <c r="G7" s="8">
        <v>0</v>
      </c>
      <c r="H7" s="13">
        <v>2</v>
      </c>
      <c r="I7" s="8">
        <v>0</v>
      </c>
      <c r="J7" s="8">
        <v>0</v>
      </c>
      <c r="K7" s="8">
        <v>0</v>
      </c>
      <c r="L7" s="8">
        <v>3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8">
        <v>0</v>
      </c>
      <c r="AF7" s="8">
        <v>0</v>
      </c>
      <c r="AG7" s="8">
        <v>0</v>
      </c>
      <c r="AH7" s="8">
        <v>0</v>
      </c>
      <c r="AI7" s="8">
        <v>0</v>
      </c>
      <c r="AJ7" s="8">
        <v>0</v>
      </c>
      <c r="AK7" s="8">
        <v>0</v>
      </c>
      <c r="AL7" s="8">
        <v>0</v>
      </c>
      <c r="AM7" s="10">
        <f t="shared" si="0"/>
        <v>6</v>
      </c>
      <c r="AN7" s="25">
        <f>H7/AM7</f>
        <v>0.3333333333333333</v>
      </c>
    </row>
    <row r="8" spans="1:40" ht="12.75">
      <c r="A8" s="28" t="s">
        <v>58</v>
      </c>
      <c r="B8" s="4">
        <v>2049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0</v>
      </c>
      <c r="AI8" s="8">
        <v>1</v>
      </c>
      <c r="AJ8" s="8">
        <v>0</v>
      </c>
      <c r="AK8" s="8">
        <v>0</v>
      </c>
      <c r="AL8" s="8">
        <v>2</v>
      </c>
      <c r="AM8" s="10">
        <f t="shared" si="0"/>
        <v>3</v>
      </c>
      <c r="AN8" s="25">
        <f>I8/AM8</f>
        <v>0</v>
      </c>
    </row>
    <row r="9" spans="1:40" ht="12.75">
      <c r="A9" s="28" t="s">
        <v>59</v>
      </c>
      <c r="B9" s="4">
        <v>2050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11</v>
      </c>
      <c r="K9" s="8">
        <v>0</v>
      </c>
      <c r="L9" s="8">
        <v>1</v>
      </c>
      <c r="M9" s="8">
        <v>1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6</v>
      </c>
      <c r="AM9" s="10">
        <f t="shared" si="0"/>
        <v>19</v>
      </c>
      <c r="AN9" s="25">
        <f>J9/AM9</f>
        <v>0.5789473684210527</v>
      </c>
    </row>
    <row r="10" spans="1:40" ht="12.75">
      <c r="A10" s="28" t="s">
        <v>60</v>
      </c>
      <c r="B10" s="4">
        <v>2053</v>
      </c>
      <c r="C10" s="8">
        <v>0</v>
      </c>
      <c r="D10" s="8">
        <v>0</v>
      </c>
      <c r="E10" s="8">
        <v>0</v>
      </c>
      <c r="F10" s="8">
        <v>1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10">
        <f t="shared" si="0"/>
        <v>1</v>
      </c>
      <c r="AN10" s="25">
        <f>K10/AM10</f>
        <v>0</v>
      </c>
    </row>
    <row r="11" spans="1:40" s="1" customFormat="1" ht="12.75">
      <c r="A11" s="29" t="s">
        <v>61</v>
      </c>
      <c r="B11" s="4">
        <v>2055</v>
      </c>
      <c r="C11" s="8">
        <v>0</v>
      </c>
      <c r="D11" s="8">
        <v>0</v>
      </c>
      <c r="E11" s="8">
        <v>0</v>
      </c>
      <c r="F11" s="8">
        <v>1</v>
      </c>
      <c r="G11" s="8">
        <v>2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4</v>
      </c>
      <c r="AM11" s="11">
        <f t="shared" si="0"/>
        <v>7</v>
      </c>
      <c r="AN11" s="25">
        <f>L11/AM11</f>
        <v>0</v>
      </c>
    </row>
    <row r="12" spans="1:40" ht="12.75">
      <c r="A12" s="28" t="s">
        <v>62</v>
      </c>
      <c r="B12" s="4">
        <v>2056</v>
      </c>
      <c r="C12" s="8">
        <v>0</v>
      </c>
      <c r="D12" s="8">
        <v>0</v>
      </c>
      <c r="E12" s="8">
        <v>0</v>
      </c>
      <c r="F12" s="8">
        <v>0</v>
      </c>
      <c r="G12" s="8">
        <v>1</v>
      </c>
      <c r="H12" s="8">
        <v>0</v>
      </c>
      <c r="I12" s="8">
        <v>0</v>
      </c>
      <c r="J12" s="8">
        <v>1</v>
      </c>
      <c r="K12" s="8">
        <v>0</v>
      </c>
      <c r="L12" s="8">
        <v>2</v>
      </c>
      <c r="M12" s="13">
        <v>18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1</v>
      </c>
      <c r="AA12" s="8">
        <v>0</v>
      </c>
      <c r="AB12" s="8">
        <v>1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1</v>
      </c>
      <c r="AJ12" s="8">
        <v>0</v>
      </c>
      <c r="AK12" s="8">
        <v>1</v>
      </c>
      <c r="AL12" s="8">
        <v>1</v>
      </c>
      <c r="AM12" s="10">
        <f t="shared" si="0"/>
        <v>27</v>
      </c>
      <c r="AN12" s="25">
        <f>M12/AM12</f>
        <v>0.6666666666666666</v>
      </c>
    </row>
    <row r="13" spans="1:40" ht="12.75">
      <c r="A13" s="28" t="s">
        <v>63</v>
      </c>
      <c r="B13" s="4">
        <v>2061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1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1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10">
        <f t="shared" si="0"/>
        <v>2</v>
      </c>
      <c r="AN13" s="25">
        <f>N13/AM13</f>
        <v>0</v>
      </c>
    </row>
    <row r="14" spans="1:40" ht="12.75">
      <c r="A14" s="28" t="s">
        <v>64</v>
      </c>
      <c r="B14" s="4">
        <v>2062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1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1</v>
      </c>
      <c r="AL14" s="8">
        <v>0</v>
      </c>
      <c r="AM14" s="10">
        <f t="shared" si="0"/>
        <v>2</v>
      </c>
      <c r="AN14" s="25">
        <f>O14/AM14</f>
        <v>0</v>
      </c>
    </row>
    <row r="15" spans="1:40" ht="12.75">
      <c r="A15" s="28" t="s">
        <v>65</v>
      </c>
      <c r="B15" s="4">
        <v>2070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10">
        <f t="shared" si="0"/>
        <v>0</v>
      </c>
      <c r="AN15" s="25" t="e">
        <f>P15/AM15</f>
        <v>#DIV/0!</v>
      </c>
    </row>
    <row r="16" spans="1:40" ht="12.75">
      <c r="A16" s="28" t="s">
        <v>66</v>
      </c>
      <c r="B16" s="4">
        <v>2080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7</v>
      </c>
      <c r="R16" s="8">
        <v>0</v>
      </c>
      <c r="S16" s="8">
        <v>0</v>
      </c>
      <c r="T16" s="8">
        <v>0</v>
      </c>
      <c r="U16" s="8">
        <v>19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10">
        <f t="shared" si="0"/>
        <v>26</v>
      </c>
      <c r="AN16" s="25">
        <f>Q16/AM16</f>
        <v>0.2692307692307692</v>
      </c>
    </row>
    <row r="17" spans="1:40" ht="12.75">
      <c r="A17" s="28" t="s">
        <v>67</v>
      </c>
      <c r="B17" s="4">
        <v>2081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1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10">
        <f t="shared" si="0"/>
        <v>1</v>
      </c>
      <c r="AN17" s="25">
        <f>R17/AM17</f>
        <v>0</v>
      </c>
    </row>
    <row r="18" spans="1:40" ht="12.75">
      <c r="A18" s="28" t="s">
        <v>68</v>
      </c>
      <c r="B18" s="4">
        <v>2106</v>
      </c>
      <c r="C18" s="8">
        <v>0</v>
      </c>
      <c r="D18" s="8">
        <v>0</v>
      </c>
      <c r="E18" s="8">
        <v>0</v>
      </c>
      <c r="F18" s="8">
        <v>1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8">
        <v>1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1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1</v>
      </c>
      <c r="AJ18" s="8">
        <v>0</v>
      </c>
      <c r="AK18" s="8">
        <v>0</v>
      </c>
      <c r="AL18" s="8">
        <v>0</v>
      </c>
      <c r="AM18" s="10">
        <f t="shared" si="0"/>
        <v>4</v>
      </c>
      <c r="AN18" s="25">
        <f>S18/AM18</f>
        <v>0</v>
      </c>
    </row>
    <row r="19" spans="1:40" ht="12.75">
      <c r="A19" s="28" t="s">
        <v>69</v>
      </c>
      <c r="B19" s="4">
        <v>2124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2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10">
        <f t="shared" si="0"/>
        <v>2</v>
      </c>
      <c r="AN19" s="25">
        <f>T19/AM19</f>
        <v>0</v>
      </c>
    </row>
    <row r="20" spans="1:40" ht="12.75">
      <c r="A20" s="28" t="s">
        <v>70</v>
      </c>
      <c r="B20" s="4">
        <v>2125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8</v>
      </c>
      <c r="R20" s="8">
        <v>0</v>
      </c>
      <c r="S20" s="8">
        <v>0</v>
      </c>
      <c r="T20" s="8">
        <v>1</v>
      </c>
      <c r="U20" s="13">
        <v>15</v>
      </c>
      <c r="V20" s="8">
        <v>1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10">
        <f t="shared" si="0"/>
        <v>25</v>
      </c>
      <c r="AN20" s="25">
        <f>U20/AM20</f>
        <v>0.6</v>
      </c>
    </row>
    <row r="21" spans="1:40" ht="12.75">
      <c r="A21" s="28" t="s">
        <v>71</v>
      </c>
      <c r="B21" s="4">
        <v>2126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1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3</v>
      </c>
      <c r="V21" s="13">
        <v>0</v>
      </c>
      <c r="W21" s="8">
        <v>0</v>
      </c>
      <c r="X21" s="8">
        <v>1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1</v>
      </c>
      <c r="AM21" s="10">
        <f t="shared" si="0"/>
        <v>6</v>
      </c>
      <c r="AN21" s="25">
        <f>V21/AM21</f>
        <v>0</v>
      </c>
    </row>
    <row r="22" spans="1:40" ht="12.75">
      <c r="A22" s="28" t="s">
        <v>72</v>
      </c>
      <c r="B22" s="4">
        <v>2139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3</v>
      </c>
      <c r="V22" s="8">
        <v>0</v>
      </c>
      <c r="W22" s="13">
        <v>2</v>
      </c>
      <c r="X22" s="8">
        <v>0</v>
      </c>
      <c r="Y22" s="8">
        <v>0</v>
      </c>
      <c r="Z22" s="8">
        <v>2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1</v>
      </c>
      <c r="AM22" s="10">
        <f t="shared" si="0"/>
        <v>8</v>
      </c>
      <c r="AN22" s="25">
        <f>W22/AM22</f>
        <v>0.25</v>
      </c>
    </row>
    <row r="23" spans="1:40" ht="12.75">
      <c r="A23" s="28" t="s">
        <v>73</v>
      </c>
      <c r="B23" s="4">
        <v>2140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1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10">
        <f t="shared" si="0"/>
        <v>1</v>
      </c>
      <c r="AN23" s="25">
        <f>X23/AM23</f>
        <v>0</v>
      </c>
    </row>
    <row r="24" spans="1:40" ht="12.75">
      <c r="A24" s="28" t="s">
        <v>74</v>
      </c>
      <c r="B24" s="4">
        <v>2143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1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10">
        <f t="shared" si="0"/>
        <v>1</v>
      </c>
      <c r="AN24" s="25">
        <f>Y24/AM24</f>
        <v>0</v>
      </c>
    </row>
    <row r="25" spans="1:40" ht="12.75">
      <c r="A25" s="28" t="s">
        <v>75</v>
      </c>
      <c r="B25" s="4">
        <v>2145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2</v>
      </c>
      <c r="M25" s="8">
        <v>1</v>
      </c>
      <c r="N25" s="8">
        <v>0</v>
      </c>
      <c r="O25" s="8">
        <v>0</v>
      </c>
      <c r="P25" s="8">
        <v>0</v>
      </c>
      <c r="Q25" s="8">
        <v>2</v>
      </c>
      <c r="R25" s="8">
        <v>0</v>
      </c>
      <c r="S25" s="8">
        <v>0</v>
      </c>
      <c r="T25" s="8">
        <v>0</v>
      </c>
      <c r="U25" s="8">
        <v>1</v>
      </c>
      <c r="V25" s="8">
        <v>1</v>
      </c>
      <c r="W25" s="8">
        <v>2</v>
      </c>
      <c r="X25" s="8">
        <v>0</v>
      </c>
      <c r="Y25" s="8">
        <v>0</v>
      </c>
      <c r="Z25" s="13">
        <v>1</v>
      </c>
      <c r="AA25" s="8">
        <v>0</v>
      </c>
      <c r="AB25" s="8">
        <v>0</v>
      </c>
      <c r="AC25" s="8">
        <v>0</v>
      </c>
      <c r="AD25" s="8">
        <v>0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4</v>
      </c>
      <c r="AM25" s="10">
        <f t="shared" si="0"/>
        <v>14</v>
      </c>
      <c r="AN25" s="25">
        <f>Z25/AM25</f>
        <v>0.07142857142857142</v>
      </c>
    </row>
    <row r="26" spans="1:40" ht="12.75">
      <c r="A26" s="28" t="s">
        <v>76</v>
      </c>
      <c r="B26" s="4">
        <v>2154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1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0</v>
      </c>
      <c r="AB26" s="8">
        <v>1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10">
        <f t="shared" si="0"/>
        <v>2</v>
      </c>
      <c r="AN26" s="25">
        <f>AA26/AM26</f>
        <v>0</v>
      </c>
    </row>
    <row r="27" spans="1:40" ht="12.75">
      <c r="A27" s="28" t="s">
        <v>77</v>
      </c>
      <c r="B27" s="4">
        <v>2159</v>
      </c>
      <c r="C27" s="8">
        <v>0</v>
      </c>
      <c r="D27" s="8">
        <v>0</v>
      </c>
      <c r="E27" s="8">
        <v>0</v>
      </c>
      <c r="F27" s="8">
        <v>1</v>
      </c>
      <c r="G27" s="8">
        <v>0</v>
      </c>
      <c r="H27" s="8">
        <v>0</v>
      </c>
      <c r="I27" s="8">
        <v>0</v>
      </c>
      <c r="J27" s="8">
        <v>2</v>
      </c>
      <c r="K27" s="8">
        <v>0</v>
      </c>
      <c r="L27" s="8">
        <v>1</v>
      </c>
      <c r="M27" s="8">
        <v>1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13">
        <v>7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10">
        <f t="shared" si="0"/>
        <v>12</v>
      </c>
      <c r="AN27" s="25">
        <f>AB27/AM27</f>
        <v>0.5833333333333334</v>
      </c>
    </row>
    <row r="28" spans="1:40" ht="12.75">
      <c r="A28" s="28" t="s">
        <v>78</v>
      </c>
      <c r="B28" s="4">
        <v>2160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1</v>
      </c>
      <c r="K28" s="8">
        <v>0</v>
      </c>
      <c r="L28" s="8">
        <v>0</v>
      </c>
      <c r="M28" s="8">
        <v>3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1</v>
      </c>
      <c r="AA28" s="8">
        <v>0</v>
      </c>
      <c r="AB28" s="8">
        <v>1</v>
      </c>
      <c r="AC28" s="13">
        <v>2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1</v>
      </c>
      <c r="AJ28" s="8">
        <v>0</v>
      </c>
      <c r="AK28" s="8">
        <v>0</v>
      </c>
      <c r="AL28" s="8">
        <v>0</v>
      </c>
      <c r="AM28" s="10">
        <f t="shared" si="0"/>
        <v>9</v>
      </c>
      <c r="AN28" s="25">
        <f>AC28/AM28</f>
        <v>0.2222222222222222</v>
      </c>
    </row>
    <row r="29" spans="1:40" ht="12.75">
      <c r="A29" s="28" t="s">
        <v>79</v>
      </c>
      <c r="B29" s="4">
        <v>2161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1</v>
      </c>
      <c r="K29" s="8">
        <v>0</v>
      </c>
      <c r="L29" s="8">
        <v>0</v>
      </c>
      <c r="M29" s="8">
        <v>1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1</v>
      </c>
      <c r="AA29" s="8">
        <v>0</v>
      </c>
      <c r="AB29" s="8">
        <v>0</v>
      </c>
      <c r="AC29" s="8">
        <v>0</v>
      </c>
      <c r="AD29" s="13">
        <v>0</v>
      </c>
      <c r="AE29" s="8">
        <v>0</v>
      </c>
      <c r="AF29" s="8">
        <v>0</v>
      </c>
      <c r="AG29" s="8">
        <v>0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10">
        <f t="shared" si="0"/>
        <v>3</v>
      </c>
      <c r="AN29" s="25">
        <f>AD29/AM29</f>
        <v>0</v>
      </c>
    </row>
    <row r="30" spans="1:40" ht="12.75">
      <c r="A30" s="28" t="s">
        <v>80</v>
      </c>
      <c r="B30" s="4">
        <v>2165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1</v>
      </c>
      <c r="K30" s="8">
        <v>0</v>
      </c>
      <c r="L30" s="8">
        <v>0</v>
      </c>
      <c r="M30" s="8">
        <v>1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13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2</v>
      </c>
      <c r="AM30" s="10">
        <f t="shared" si="0"/>
        <v>4</v>
      </c>
      <c r="AN30" s="25">
        <f>AE30/AM30</f>
        <v>0</v>
      </c>
    </row>
    <row r="31" spans="1:40" ht="12.75">
      <c r="A31" s="28" t="s">
        <v>81</v>
      </c>
      <c r="B31" s="4">
        <v>2166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1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1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13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1</v>
      </c>
      <c r="AM31" s="10">
        <f t="shared" si="0"/>
        <v>3</v>
      </c>
      <c r="AN31" s="25">
        <f>AF31/AM31</f>
        <v>0</v>
      </c>
    </row>
    <row r="32" spans="1:40" ht="12.75">
      <c r="A32" s="28" t="s">
        <v>82</v>
      </c>
      <c r="B32" s="4">
        <v>2167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2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1</v>
      </c>
      <c r="AE32" s="8">
        <v>0</v>
      </c>
      <c r="AF32" s="8">
        <v>0</v>
      </c>
      <c r="AG32" s="13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10">
        <f t="shared" si="0"/>
        <v>3</v>
      </c>
      <c r="AN32" s="25">
        <f>AG32/AM32</f>
        <v>0</v>
      </c>
    </row>
    <row r="33" spans="1:40" ht="12.75">
      <c r="A33" s="28" t="s">
        <v>83</v>
      </c>
      <c r="B33" s="4">
        <v>2168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1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0</v>
      </c>
      <c r="AG33" s="8">
        <v>0</v>
      </c>
      <c r="AH33" s="13">
        <v>0</v>
      </c>
      <c r="AI33" s="8">
        <v>0</v>
      </c>
      <c r="AJ33" s="8">
        <v>0</v>
      </c>
      <c r="AK33" s="8">
        <v>0</v>
      </c>
      <c r="AL33" s="8">
        <v>0</v>
      </c>
      <c r="AM33" s="10">
        <f t="shared" si="0"/>
        <v>1</v>
      </c>
      <c r="AN33" s="25">
        <f>AH33/AM33</f>
        <v>0</v>
      </c>
    </row>
    <row r="34" spans="1:40" ht="12.75">
      <c r="A34" s="28" t="s">
        <v>84</v>
      </c>
      <c r="B34" s="4">
        <v>2169</v>
      </c>
      <c r="C34" s="8">
        <v>0</v>
      </c>
      <c r="D34" s="8">
        <v>0</v>
      </c>
      <c r="E34" s="8">
        <v>0</v>
      </c>
      <c r="F34" s="8">
        <v>0</v>
      </c>
      <c r="G34" s="8">
        <v>1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2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13">
        <v>2</v>
      </c>
      <c r="AJ34" s="8">
        <v>0</v>
      </c>
      <c r="AK34" s="8">
        <v>0</v>
      </c>
      <c r="AL34" s="8">
        <v>1</v>
      </c>
      <c r="AM34" s="10">
        <f t="shared" si="0"/>
        <v>6</v>
      </c>
      <c r="AN34" s="25">
        <f>AI34/AM34</f>
        <v>0.3333333333333333</v>
      </c>
    </row>
    <row r="35" spans="1:40" ht="12.75">
      <c r="A35" s="28" t="s">
        <v>85</v>
      </c>
      <c r="B35" s="4">
        <v>2182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1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1</v>
      </c>
      <c r="X35" s="8">
        <v>0</v>
      </c>
      <c r="Y35" s="8">
        <v>0</v>
      </c>
      <c r="Z35" s="8">
        <v>1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0</v>
      </c>
      <c r="AG35" s="8">
        <v>0</v>
      </c>
      <c r="AH35" s="8">
        <v>0</v>
      </c>
      <c r="AI35" s="8">
        <v>0</v>
      </c>
      <c r="AJ35" s="13">
        <v>2</v>
      </c>
      <c r="AK35" s="8">
        <v>0</v>
      </c>
      <c r="AL35" s="8">
        <v>0</v>
      </c>
      <c r="AM35" s="10">
        <f t="shared" si="0"/>
        <v>5</v>
      </c>
      <c r="AN35" s="25">
        <f>AJ35/AM35</f>
        <v>0.4</v>
      </c>
    </row>
    <row r="36" spans="1:40" ht="12.75">
      <c r="A36" s="28" t="s">
        <v>86</v>
      </c>
      <c r="B36" s="4">
        <v>2220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1</v>
      </c>
      <c r="R36" s="8">
        <v>0</v>
      </c>
      <c r="S36" s="8">
        <v>0</v>
      </c>
      <c r="T36" s="8">
        <v>0</v>
      </c>
      <c r="U36" s="8">
        <v>1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13">
        <v>3</v>
      </c>
      <c r="AL36" s="8">
        <v>0</v>
      </c>
      <c r="AM36" s="10">
        <f t="shared" si="0"/>
        <v>5</v>
      </c>
      <c r="AN36" s="25">
        <f>AK36/AM36</f>
        <v>0.6</v>
      </c>
    </row>
    <row r="37" spans="1:40" ht="12.75">
      <c r="A37" s="28" t="s">
        <v>87</v>
      </c>
      <c r="B37" s="4">
        <v>2227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1</v>
      </c>
      <c r="K37" s="8">
        <v>1</v>
      </c>
      <c r="L37" s="8">
        <v>1</v>
      </c>
      <c r="M37" s="8">
        <v>8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1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13">
        <v>25</v>
      </c>
      <c r="AM37" s="10">
        <f t="shared" si="0"/>
        <v>37</v>
      </c>
      <c r="AN37" s="25">
        <f>AL37/AM37</f>
        <v>0.6756756756756757</v>
      </c>
    </row>
    <row r="38" spans="1:39" ht="39" customHeight="1" thickBot="1">
      <c r="A38" s="28"/>
      <c r="B38" s="3" t="s">
        <v>4</v>
      </c>
      <c r="C38" s="14">
        <f aca="true" t="shared" si="1" ref="C38:AL38">SUM(C2:C37)</f>
        <v>1</v>
      </c>
      <c r="D38" s="14">
        <f t="shared" si="1"/>
        <v>0</v>
      </c>
      <c r="E38" s="14">
        <f t="shared" si="1"/>
        <v>0</v>
      </c>
      <c r="F38" s="14">
        <f t="shared" si="1"/>
        <v>11</v>
      </c>
      <c r="G38" s="14">
        <f t="shared" si="1"/>
        <v>15</v>
      </c>
      <c r="H38" s="14">
        <f t="shared" si="1"/>
        <v>3</v>
      </c>
      <c r="I38" s="14">
        <f t="shared" si="1"/>
        <v>0</v>
      </c>
      <c r="J38" s="14">
        <f t="shared" si="1"/>
        <v>31</v>
      </c>
      <c r="K38" s="14">
        <f t="shared" si="1"/>
        <v>1</v>
      </c>
      <c r="L38" s="15">
        <f t="shared" si="1"/>
        <v>16</v>
      </c>
      <c r="M38" s="14">
        <f t="shared" si="1"/>
        <v>53</v>
      </c>
      <c r="N38" s="14">
        <f t="shared" si="1"/>
        <v>0</v>
      </c>
      <c r="O38" s="14">
        <f t="shared" si="1"/>
        <v>0</v>
      </c>
      <c r="P38" s="14">
        <f t="shared" si="1"/>
        <v>1</v>
      </c>
      <c r="Q38" s="14">
        <f t="shared" si="1"/>
        <v>24</v>
      </c>
      <c r="R38" s="14">
        <f t="shared" si="1"/>
        <v>0</v>
      </c>
      <c r="S38" s="14">
        <f t="shared" si="1"/>
        <v>1</v>
      </c>
      <c r="T38" s="14">
        <f t="shared" si="1"/>
        <v>1</v>
      </c>
      <c r="U38" s="14">
        <f t="shared" si="1"/>
        <v>50</v>
      </c>
      <c r="V38" s="14">
        <f t="shared" si="1"/>
        <v>3</v>
      </c>
      <c r="W38" s="14">
        <f t="shared" si="1"/>
        <v>5</v>
      </c>
      <c r="X38" s="14">
        <f t="shared" si="1"/>
        <v>2</v>
      </c>
      <c r="Y38" s="14">
        <f t="shared" si="1"/>
        <v>0</v>
      </c>
      <c r="Z38" s="14">
        <f t="shared" si="1"/>
        <v>11</v>
      </c>
      <c r="AA38" s="14">
        <f t="shared" si="1"/>
        <v>0</v>
      </c>
      <c r="AB38" s="14">
        <f t="shared" si="1"/>
        <v>13</v>
      </c>
      <c r="AC38" s="14">
        <f t="shared" si="1"/>
        <v>2</v>
      </c>
      <c r="AD38" s="14">
        <f t="shared" si="1"/>
        <v>1</v>
      </c>
      <c r="AE38" s="14">
        <f t="shared" si="1"/>
        <v>0</v>
      </c>
      <c r="AF38" s="14">
        <f t="shared" si="1"/>
        <v>0</v>
      </c>
      <c r="AG38" s="14">
        <f t="shared" si="1"/>
        <v>0</v>
      </c>
      <c r="AH38" s="14">
        <f t="shared" si="1"/>
        <v>0</v>
      </c>
      <c r="AI38" s="14">
        <f t="shared" si="1"/>
        <v>6</v>
      </c>
      <c r="AJ38" s="14">
        <f t="shared" si="1"/>
        <v>2</v>
      </c>
      <c r="AK38" s="14">
        <f t="shared" si="1"/>
        <v>5</v>
      </c>
      <c r="AL38" s="14">
        <f t="shared" si="1"/>
        <v>56</v>
      </c>
      <c r="AM38" s="12"/>
    </row>
    <row r="39" spans="2:38" ht="39" customHeight="1" thickBot="1">
      <c r="B39" s="22" t="s">
        <v>5</v>
      </c>
      <c r="C39" s="23">
        <f>C2/C38</f>
        <v>1</v>
      </c>
      <c r="D39" s="23" t="e">
        <f>D3/D38</f>
        <v>#DIV/0!</v>
      </c>
      <c r="E39" s="23" t="e">
        <f>E4/E38</f>
        <v>#DIV/0!</v>
      </c>
      <c r="F39" s="23">
        <f>F5/F38</f>
        <v>0.45454545454545453</v>
      </c>
      <c r="G39" s="23">
        <f>G6/G38</f>
        <v>0.7333333333333333</v>
      </c>
      <c r="H39" s="23">
        <f>H7/H38</f>
        <v>0.6666666666666666</v>
      </c>
      <c r="I39" s="23" t="e">
        <f>I8/I38</f>
        <v>#DIV/0!</v>
      </c>
      <c r="J39" s="23">
        <f>J9/J38</f>
        <v>0.3548387096774194</v>
      </c>
      <c r="K39" s="23">
        <f>K10/K38</f>
        <v>0</v>
      </c>
      <c r="L39" s="23">
        <f>L11/L38</f>
        <v>0</v>
      </c>
      <c r="M39" s="23">
        <f>M12/M38</f>
        <v>0.33962264150943394</v>
      </c>
      <c r="N39" s="23" t="e">
        <f>N13/N38</f>
        <v>#DIV/0!</v>
      </c>
      <c r="O39" s="23" t="e">
        <f>O14/O38</f>
        <v>#DIV/0!</v>
      </c>
      <c r="P39" s="23">
        <f>P15/P38</f>
        <v>0</v>
      </c>
      <c r="Q39" s="23">
        <f>Q16/Q38</f>
        <v>0.2916666666666667</v>
      </c>
      <c r="R39" s="23" t="e">
        <f>R17/R38</f>
        <v>#DIV/0!</v>
      </c>
      <c r="S39" s="23">
        <f>S18/S38</f>
        <v>0</v>
      </c>
      <c r="T39" s="23">
        <f>T19/T38</f>
        <v>0</v>
      </c>
      <c r="U39" s="23">
        <f>U20/U38</f>
        <v>0.3</v>
      </c>
      <c r="V39" s="23">
        <f>V21/V38</f>
        <v>0</v>
      </c>
      <c r="W39" s="23">
        <f>W22/W38</f>
        <v>0.4</v>
      </c>
      <c r="X39" s="23">
        <f>X23/X38</f>
        <v>0</v>
      </c>
      <c r="Y39" s="23" t="e">
        <f>Y24/Y38</f>
        <v>#DIV/0!</v>
      </c>
      <c r="Z39" s="23">
        <f>Z25/Z38</f>
        <v>0.09090909090909091</v>
      </c>
      <c r="AA39" s="23" t="e">
        <f>AA26/AA38</f>
        <v>#DIV/0!</v>
      </c>
      <c r="AB39" s="23">
        <f>AB27/AB38</f>
        <v>0.5384615384615384</v>
      </c>
      <c r="AC39" s="23">
        <f>AC28/AC38</f>
        <v>1</v>
      </c>
      <c r="AD39" s="23">
        <f>AD29/AD38</f>
        <v>0</v>
      </c>
      <c r="AE39" s="23" t="e">
        <f>AE30/AE38</f>
        <v>#DIV/0!</v>
      </c>
      <c r="AF39" s="23" t="e">
        <f>AF31/AF38</f>
        <v>#DIV/0!</v>
      </c>
      <c r="AG39" s="23" t="e">
        <f>AG32/AG38</f>
        <v>#DIV/0!</v>
      </c>
      <c r="AH39" s="23" t="e">
        <f>AH33/AH38</f>
        <v>#DIV/0!</v>
      </c>
      <c r="AI39" s="23">
        <f>AI34/AI38</f>
        <v>0.3333333333333333</v>
      </c>
      <c r="AJ39" s="23">
        <f>AJ35/AJ38</f>
        <v>1</v>
      </c>
      <c r="AK39" s="23">
        <f>AK36/AK38</f>
        <v>0.6</v>
      </c>
      <c r="AL39" s="23">
        <f>AL37/AL38</f>
        <v>0.44642857142857145</v>
      </c>
    </row>
    <row r="40" spans="2:38" ht="12.75">
      <c r="B40" s="5" t="s">
        <v>2</v>
      </c>
      <c r="C40" s="16">
        <f>C2</f>
        <v>1</v>
      </c>
      <c r="D40" s="16">
        <f>D3</f>
        <v>0</v>
      </c>
      <c r="E40" s="16">
        <f>E4</f>
        <v>0</v>
      </c>
      <c r="F40" s="16">
        <f>F5</f>
        <v>5</v>
      </c>
      <c r="G40" s="16">
        <f>G6</f>
        <v>11</v>
      </c>
      <c r="H40" s="16">
        <f>H7</f>
        <v>2</v>
      </c>
      <c r="I40" s="16">
        <f>I8</f>
        <v>0</v>
      </c>
      <c r="J40" s="16">
        <f>J9</f>
        <v>11</v>
      </c>
      <c r="K40" s="16">
        <f>K10</f>
        <v>0</v>
      </c>
      <c r="L40" s="17">
        <f>L11</f>
        <v>0</v>
      </c>
      <c r="M40" s="16">
        <f>M12</f>
        <v>18</v>
      </c>
      <c r="N40" s="16">
        <f>N13</f>
        <v>0</v>
      </c>
      <c r="O40" s="16">
        <f>O14</f>
        <v>0</v>
      </c>
      <c r="P40" s="16">
        <f>P15</f>
        <v>0</v>
      </c>
      <c r="Q40" s="16">
        <f>Q16</f>
        <v>7</v>
      </c>
      <c r="R40" s="16">
        <f>R17</f>
        <v>0</v>
      </c>
      <c r="S40" s="16">
        <f>S18</f>
        <v>0</v>
      </c>
      <c r="T40" s="16">
        <f>T19</f>
        <v>0</v>
      </c>
      <c r="U40" s="16">
        <f>U20</f>
        <v>15</v>
      </c>
      <c r="V40" s="16">
        <f>V21</f>
        <v>0</v>
      </c>
      <c r="W40" s="16">
        <f>W22</f>
        <v>2</v>
      </c>
      <c r="X40" s="16">
        <f>X23</f>
        <v>0</v>
      </c>
      <c r="Y40" s="16">
        <f>Y24</f>
        <v>0</v>
      </c>
      <c r="Z40" s="16">
        <f>Z25</f>
        <v>1</v>
      </c>
      <c r="AA40" s="16">
        <f>AA26</f>
        <v>0</v>
      </c>
      <c r="AB40" s="16">
        <f>AB27</f>
        <v>7</v>
      </c>
      <c r="AC40" s="16">
        <f>AC28</f>
        <v>2</v>
      </c>
      <c r="AD40" s="16">
        <f>AD29</f>
        <v>0</v>
      </c>
      <c r="AE40" s="16">
        <f>AE30</f>
        <v>0</v>
      </c>
      <c r="AF40" s="16">
        <f>AF31</f>
        <v>0</v>
      </c>
      <c r="AG40" s="16">
        <f>AG32</f>
        <v>0</v>
      </c>
      <c r="AH40" s="16">
        <f>AH33</f>
        <v>0</v>
      </c>
      <c r="AI40" s="16">
        <f>AI34</f>
        <v>2</v>
      </c>
      <c r="AJ40" s="16">
        <f>AJ35</f>
        <v>2</v>
      </c>
      <c r="AK40" s="16">
        <f>AK36</f>
        <v>3</v>
      </c>
      <c r="AL40" s="16">
        <f>AL37</f>
        <v>25</v>
      </c>
    </row>
    <row r="41" spans="4:5" ht="13.5" thickBot="1">
      <c r="D41" s="18">
        <f>SUM(AM2:AM37)</f>
        <v>314</v>
      </c>
      <c r="E41" s="27" t="s">
        <v>0</v>
      </c>
    </row>
    <row r="42" spans="4:5" ht="13.5" thickBot="1">
      <c r="D42" s="20">
        <f>SUM(C40:AL40)</f>
        <v>114</v>
      </c>
      <c r="E42" s="27" t="s">
        <v>1</v>
      </c>
    </row>
    <row r="44" spans="4:5" ht="12.75">
      <c r="D44" s="21">
        <f>D42/D41</f>
        <v>0.3630573248407643</v>
      </c>
      <c r="E44" s="26" t="s">
        <v>6</v>
      </c>
    </row>
    <row r="46" ht="12.75">
      <c r="B46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8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80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2" width="8.7109375" style="9" customWidth="1"/>
  </cols>
  <sheetData>
    <row r="1" spans="1:22" ht="99" customHeight="1">
      <c r="A1" s="28" t="s">
        <v>88</v>
      </c>
      <c r="B1" s="4" t="s">
        <v>8</v>
      </c>
      <c r="C1" s="8">
        <v>1200</v>
      </c>
      <c r="D1" s="8">
        <v>1300</v>
      </c>
      <c r="E1" s="8">
        <v>2220</v>
      </c>
      <c r="F1" s="8">
        <v>2509</v>
      </c>
      <c r="G1" s="8">
        <v>2511</v>
      </c>
      <c r="H1" s="8">
        <v>2513</v>
      </c>
      <c r="I1" s="8">
        <v>2519</v>
      </c>
      <c r="J1" s="8">
        <v>2521</v>
      </c>
      <c r="K1" s="8">
        <v>2524</v>
      </c>
      <c r="L1" s="8">
        <v>2609</v>
      </c>
      <c r="M1" s="8">
        <v>2613</v>
      </c>
      <c r="N1" s="8">
        <v>2614</v>
      </c>
      <c r="O1" s="8">
        <v>2615</v>
      </c>
      <c r="P1" s="8">
        <v>2801</v>
      </c>
      <c r="Q1" s="8">
        <v>2802</v>
      </c>
      <c r="R1" s="8">
        <v>2807</v>
      </c>
      <c r="S1" s="8">
        <v>3001</v>
      </c>
      <c r="T1" s="8">
        <v>3004</v>
      </c>
      <c r="U1" s="2" t="s">
        <v>3</v>
      </c>
      <c r="V1" s="24" t="s">
        <v>7</v>
      </c>
    </row>
    <row r="2" spans="1:22" ht="12.75">
      <c r="A2" s="28" t="s">
        <v>89</v>
      </c>
      <c r="B2" s="4">
        <v>1200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10">
        <f aca="true" t="shared" si="0" ref="U2:U19">SUM(C2:T2)</f>
        <v>0</v>
      </c>
      <c r="V2" s="25" t="e">
        <f>C2/U2</f>
        <v>#DIV/0!</v>
      </c>
    </row>
    <row r="3" spans="1:22" ht="12.75">
      <c r="A3" s="28" t="s">
        <v>132</v>
      </c>
      <c r="B3" s="4">
        <v>1300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10">
        <f t="shared" si="0"/>
        <v>0</v>
      </c>
      <c r="V3" s="25" t="e">
        <f>D3/U3</f>
        <v>#DIV/0!</v>
      </c>
    </row>
    <row r="4" spans="1:22" ht="12.75">
      <c r="A4" s="28" t="s">
        <v>133</v>
      </c>
      <c r="B4" s="4">
        <v>2220</v>
      </c>
      <c r="C4" s="8">
        <v>0</v>
      </c>
      <c r="D4" s="8">
        <v>0</v>
      </c>
      <c r="E4" s="13">
        <v>2</v>
      </c>
      <c r="F4" s="8">
        <v>1</v>
      </c>
      <c r="G4" s="8">
        <v>0</v>
      </c>
      <c r="H4" s="8">
        <v>0</v>
      </c>
      <c r="I4" s="8">
        <v>1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1</v>
      </c>
      <c r="Q4" s="8">
        <v>0</v>
      </c>
      <c r="R4" s="8">
        <v>0</v>
      </c>
      <c r="S4" s="8">
        <v>0</v>
      </c>
      <c r="T4" s="8">
        <v>0</v>
      </c>
      <c r="U4" s="10">
        <f t="shared" si="0"/>
        <v>5</v>
      </c>
      <c r="V4" s="25">
        <f>E4/U4</f>
        <v>0.4</v>
      </c>
    </row>
    <row r="5" spans="1:22" ht="12.75">
      <c r="A5" s="28" t="s">
        <v>90</v>
      </c>
      <c r="B5" s="4">
        <v>2509</v>
      </c>
      <c r="C5" s="8">
        <v>0</v>
      </c>
      <c r="D5" s="8">
        <v>0</v>
      </c>
      <c r="E5" s="8">
        <v>0</v>
      </c>
      <c r="F5" s="13">
        <v>67</v>
      </c>
      <c r="G5" s="8">
        <v>10</v>
      </c>
      <c r="H5" s="8">
        <v>1</v>
      </c>
      <c r="I5" s="8">
        <v>3</v>
      </c>
      <c r="J5" s="8">
        <v>0</v>
      </c>
      <c r="K5" s="8">
        <v>0</v>
      </c>
      <c r="L5" s="8">
        <v>0</v>
      </c>
      <c r="M5" s="8">
        <v>2</v>
      </c>
      <c r="N5" s="8">
        <v>0</v>
      </c>
      <c r="O5" s="8">
        <v>0</v>
      </c>
      <c r="P5" s="8">
        <v>0</v>
      </c>
      <c r="Q5" s="8">
        <v>0</v>
      </c>
      <c r="R5" s="8">
        <v>2</v>
      </c>
      <c r="S5" s="8">
        <v>0</v>
      </c>
      <c r="T5" s="8">
        <v>0</v>
      </c>
      <c r="U5" s="10">
        <f t="shared" si="0"/>
        <v>85</v>
      </c>
      <c r="V5" s="25">
        <f>F5/U5</f>
        <v>0.788235294117647</v>
      </c>
    </row>
    <row r="6" spans="1:22" ht="12.75">
      <c r="A6" s="28" t="s">
        <v>91</v>
      </c>
      <c r="B6" s="4">
        <v>2511</v>
      </c>
      <c r="C6" s="8">
        <v>0</v>
      </c>
      <c r="D6" s="8">
        <v>0</v>
      </c>
      <c r="E6" s="8">
        <v>0</v>
      </c>
      <c r="F6" s="8">
        <v>25</v>
      </c>
      <c r="G6" s="13">
        <v>39</v>
      </c>
      <c r="H6" s="8">
        <v>1</v>
      </c>
      <c r="I6" s="8">
        <v>2</v>
      </c>
      <c r="J6" s="8">
        <v>0</v>
      </c>
      <c r="K6" s="8">
        <v>0</v>
      </c>
      <c r="L6" s="8">
        <v>0</v>
      </c>
      <c r="M6" s="8">
        <v>2</v>
      </c>
      <c r="N6" s="8">
        <v>0</v>
      </c>
      <c r="O6" s="8">
        <v>0</v>
      </c>
      <c r="P6" s="8">
        <v>0</v>
      </c>
      <c r="Q6" s="8">
        <v>0</v>
      </c>
      <c r="R6" s="8">
        <v>1</v>
      </c>
      <c r="S6" s="8">
        <v>0</v>
      </c>
      <c r="T6" s="8">
        <v>0</v>
      </c>
      <c r="U6" s="10">
        <f t="shared" si="0"/>
        <v>70</v>
      </c>
      <c r="V6" s="25">
        <f>G6/U6</f>
        <v>0.5571428571428572</v>
      </c>
    </row>
    <row r="7" spans="1:22" ht="12.75">
      <c r="A7" s="28" t="s">
        <v>92</v>
      </c>
      <c r="B7" s="4">
        <v>2513</v>
      </c>
      <c r="C7" s="8">
        <v>0</v>
      </c>
      <c r="D7" s="8">
        <v>0</v>
      </c>
      <c r="E7" s="8">
        <v>0</v>
      </c>
      <c r="F7" s="8">
        <v>1</v>
      </c>
      <c r="G7" s="8">
        <v>1</v>
      </c>
      <c r="H7" s="13">
        <v>2</v>
      </c>
      <c r="I7" s="8">
        <v>0</v>
      </c>
      <c r="J7" s="8">
        <v>0</v>
      </c>
      <c r="K7" s="8">
        <v>0</v>
      </c>
      <c r="L7" s="8">
        <v>0</v>
      </c>
      <c r="M7" s="8">
        <v>1</v>
      </c>
      <c r="N7" s="8">
        <v>0</v>
      </c>
      <c r="O7" s="8">
        <v>5</v>
      </c>
      <c r="P7" s="8">
        <v>0</v>
      </c>
      <c r="Q7" s="8">
        <v>0</v>
      </c>
      <c r="R7" s="8">
        <v>2</v>
      </c>
      <c r="S7" s="8">
        <v>0</v>
      </c>
      <c r="T7" s="8">
        <v>1</v>
      </c>
      <c r="U7" s="10">
        <f t="shared" si="0"/>
        <v>13</v>
      </c>
      <c r="V7" s="25">
        <f>H7/U7</f>
        <v>0.15384615384615385</v>
      </c>
    </row>
    <row r="8" spans="1:22" ht="12.75">
      <c r="A8" s="28" t="s">
        <v>93</v>
      </c>
      <c r="B8" s="4">
        <v>2519</v>
      </c>
      <c r="C8" s="8">
        <v>0</v>
      </c>
      <c r="D8" s="8">
        <v>0</v>
      </c>
      <c r="E8" s="8">
        <v>0</v>
      </c>
      <c r="F8" s="8">
        <v>8</v>
      </c>
      <c r="G8" s="8">
        <v>1</v>
      </c>
      <c r="H8" s="8">
        <v>0</v>
      </c>
      <c r="I8" s="13">
        <v>12</v>
      </c>
      <c r="J8" s="8">
        <v>1</v>
      </c>
      <c r="K8" s="8">
        <v>0</v>
      </c>
      <c r="L8" s="8">
        <v>0</v>
      </c>
      <c r="M8" s="8">
        <v>3</v>
      </c>
      <c r="N8" s="8">
        <v>0</v>
      </c>
      <c r="O8" s="8">
        <v>0</v>
      </c>
      <c r="P8" s="8">
        <v>0</v>
      </c>
      <c r="Q8" s="8">
        <v>0</v>
      </c>
      <c r="R8" s="8">
        <v>1</v>
      </c>
      <c r="S8" s="8">
        <v>0</v>
      </c>
      <c r="T8" s="8">
        <v>0</v>
      </c>
      <c r="U8" s="10">
        <f t="shared" si="0"/>
        <v>26</v>
      </c>
      <c r="V8" s="25">
        <f>I8/U8</f>
        <v>0.46153846153846156</v>
      </c>
    </row>
    <row r="9" spans="1:22" ht="12.75">
      <c r="A9" s="28" t="s">
        <v>94</v>
      </c>
      <c r="B9" s="4">
        <v>2521</v>
      </c>
      <c r="C9" s="8">
        <v>0</v>
      </c>
      <c r="D9" s="8">
        <v>0</v>
      </c>
      <c r="E9" s="8">
        <v>0</v>
      </c>
      <c r="F9" s="8">
        <v>1</v>
      </c>
      <c r="G9" s="8">
        <v>1</v>
      </c>
      <c r="H9" s="8">
        <v>0</v>
      </c>
      <c r="I9" s="8">
        <v>1</v>
      </c>
      <c r="J9" s="13">
        <v>1</v>
      </c>
      <c r="K9" s="8">
        <v>0</v>
      </c>
      <c r="L9" s="8">
        <v>0</v>
      </c>
      <c r="M9" s="8">
        <v>1</v>
      </c>
      <c r="N9" s="8">
        <v>0</v>
      </c>
      <c r="O9" s="8">
        <v>0</v>
      </c>
      <c r="P9" s="8">
        <v>0</v>
      </c>
      <c r="Q9" s="8">
        <v>1</v>
      </c>
      <c r="R9" s="8">
        <v>1</v>
      </c>
      <c r="S9" s="8">
        <v>0</v>
      </c>
      <c r="T9" s="8">
        <v>0</v>
      </c>
      <c r="U9" s="10">
        <f t="shared" si="0"/>
        <v>7</v>
      </c>
      <c r="V9" s="25">
        <f>J9/U9</f>
        <v>0.14285714285714285</v>
      </c>
    </row>
    <row r="10" spans="1:22" ht="12.75">
      <c r="A10" s="28" t="s">
        <v>95</v>
      </c>
      <c r="B10" s="4">
        <v>2524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3</v>
      </c>
      <c r="L10" s="8">
        <v>0</v>
      </c>
      <c r="M10" s="8">
        <v>1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10">
        <f t="shared" si="0"/>
        <v>4</v>
      </c>
      <c r="V10" s="25">
        <f>K10/U10</f>
        <v>0.75</v>
      </c>
    </row>
    <row r="11" spans="1:22" s="1" customFormat="1" ht="12.75">
      <c r="A11" s="29" t="s">
        <v>97</v>
      </c>
      <c r="B11" s="4">
        <v>2609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1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11">
        <f t="shared" si="0"/>
        <v>1</v>
      </c>
      <c r="V11" s="25">
        <f>L11/U11</f>
        <v>0</v>
      </c>
    </row>
    <row r="12" spans="1:22" ht="12.75">
      <c r="A12" s="28" t="s">
        <v>98</v>
      </c>
      <c r="B12" s="4">
        <v>2613</v>
      </c>
      <c r="C12" s="8">
        <v>0</v>
      </c>
      <c r="D12" s="8">
        <v>0</v>
      </c>
      <c r="E12" s="8">
        <v>0</v>
      </c>
      <c r="F12" s="8">
        <v>3</v>
      </c>
      <c r="G12" s="8">
        <v>2</v>
      </c>
      <c r="H12" s="8">
        <v>0</v>
      </c>
      <c r="I12" s="8">
        <v>1</v>
      </c>
      <c r="J12" s="8">
        <v>0</v>
      </c>
      <c r="K12" s="8">
        <v>0</v>
      </c>
      <c r="L12" s="8">
        <v>0</v>
      </c>
      <c r="M12" s="13">
        <v>1</v>
      </c>
      <c r="N12" s="8">
        <v>0</v>
      </c>
      <c r="O12" s="8">
        <v>0</v>
      </c>
      <c r="P12" s="8">
        <v>0</v>
      </c>
      <c r="Q12" s="8">
        <v>1</v>
      </c>
      <c r="R12" s="8">
        <v>3</v>
      </c>
      <c r="S12" s="8">
        <v>0</v>
      </c>
      <c r="T12" s="8">
        <v>0</v>
      </c>
      <c r="U12" s="10">
        <f t="shared" si="0"/>
        <v>11</v>
      </c>
      <c r="V12" s="25">
        <f>M12/U12</f>
        <v>0.09090909090909091</v>
      </c>
    </row>
    <row r="13" spans="1:22" ht="12.75">
      <c r="A13" s="28" t="s">
        <v>99</v>
      </c>
      <c r="B13" s="4">
        <v>2614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2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10">
        <f t="shared" si="0"/>
        <v>2</v>
      </c>
      <c r="V13" s="25">
        <f>N13/U13</f>
        <v>0</v>
      </c>
    </row>
    <row r="14" spans="1:22" ht="12.75">
      <c r="A14" s="28" t="s">
        <v>100</v>
      </c>
      <c r="B14" s="4">
        <v>2615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1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1</v>
      </c>
      <c r="O14" s="13">
        <v>47</v>
      </c>
      <c r="P14" s="8">
        <v>1</v>
      </c>
      <c r="Q14" s="8">
        <v>0</v>
      </c>
      <c r="R14" s="8">
        <v>0</v>
      </c>
      <c r="S14" s="8">
        <v>1</v>
      </c>
      <c r="T14" s="8">
        <v>0</v>
      </c>
      <c r="U14" s="10">
        <f t="shared" si="0"/>
        <v>51</v>
      </c>
      <c r="V14" s="25">
        <f>O14/U14</f>
        <v>0.9215686274509803</v>
      </c>
    </row>
    <row r="15" spans="1:22" ht="12.75">
      <c r="A15" s="28" t="s">
        <v>101</v>
      </c>
      <c r="B15" s="4">
        <v>2801</v>
      </c>
      <c r="C15" s="8">
        <v>0</v>
      </c>
      <c r="D15" s="8">
        <v>0</v>
      </c>
      <c r="E15" s="8">
        <v>0</v>
      </c>
      <c r="F15" s="8">
        <v>0</v>
      </c>
      <c r="G15" s="8">
        <v>1</v>
      </c>
      <c r="H15" s="8">
        <v>1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3</v>
      </c>
      <c r="P15" s="13">
        <v>1</v>
      </c>
      <c r="Q15" s="8">
        <v>0</v>
      </c>
      <c r="R15" s="8">
        <v>2</v>
      </c>
      <c r="S15" s="8">
        <v>0</v>
      </c>
      <c r="T15" s="8">
        <v>0</v>
      </c>
      <c r="U15" s="10">
        <f t="shared" si="0"/>
        <v>8</v>
      </c>
      <c r="V15" s="25">
        <f>P15/U15</f>
        <v>0.125</v>
      </c>
    </row>
    <row r="16" spans="1:22" ht="12.75">
      <c r="A16" s="28" t="s">
        <v>102</v>
      </c>
      <c r="B16" s="4">
        <v>2802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1</v>
      </c>
      <c r="S16" s="8">
        <v>0</v>
      </c>
      <c r="T16" s="8">
        <v>0</v>
      </c>
      <c r="U16" s="10">
        <f t="shared" si="0"/>
        <v>1</v>
      </c>
      <c r="V16" s="25">
        <f>Q16/U16</f>
        <v>0</v>
      </c>
    </row>
    <row r="17" spans="1:22" ht="12.75">
      <c r="A17" s="28" t="s">
        <v>103</v>
      </c>
      <c r="B17" s="4">
        <v>2807</v>
      </c>
      <c r="C17" s="8">
        <v>0</v>
      </c>
      <c r="D17" s="8">
        <v>0</v>
      </c>
      <c r="E17" s="8">
        <v>0</v>
      </c>
      <c r="F17" s="8">
        <v>4</v>
      </c>
      <c r="G17" s="8">
        <v>3</v>
      </c>
      <c r="H17" s="8">
        <v>1</v>
      </c>
      <c r="I17" s="8">
        <v>0</v>
      </c>
      <c r="J17" s="8">
        <v>0</v>
      </c>
      <c r="K17" s="8">
        <v>0</v>
      </c>
      <c r="L17" s="8">
        <v>0</v>
      </c>
      <c r="M17" s="8">
        <v>2</v>
      </c>
      <c r="N17" s="8">
        <v>0</v>
      </c>
      <c r="O17" s="8">
        <v>3</v>
      </c>
      <c r="P17" s="8">
        <v>1</v>
      </c>
      <c r="Q17" s="8">
        <v>1</v>
      </c>
      <c r="R17" s="13">
        <v>0</v>
      </c>
      <c r="S17" s="8">
        <v>0</v>
      </c>
      <c r="T17" s="8">
        <v>0</v>
      </c>
      <c r="U17" s="10">
        <f t="shared" si="0"/>
        <v>15</v>
      </c>
      <c r="V17" s="25">
        <f>R17/U17</f>
        <v>0</v>
      </c>
    </row>
    <row r="18" spans="1:22" ht="12.75">
      <c r="A18" s="28" t="s">
        <v>104</v>
      </c>
      <c r="B18" s="4">
        <v>3001</v>
      </c>
      <c r="C18" s="8">
        <v>0</v>
      </c>
      <c r="D18" s="8">
        <v>1</v>
      </c>
      <c r="E18" s="8">
        <v>0</v>
      </c>
      <c r="F18" s="8">
        <v>0</v>
      </c>
      <c r="G18" s="8">
        <v>1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11</v>
      </c>
      <c r="P18" s="8">
        <v>0</v>
      </c>
      <c r="Q18" s="8">
        <v>0</v>
      </c>
      <c r="R18" s="8">
        <v>0</v>
      </c>
      <c r="S18" s="13">
        <v>0</v>
      </c>
      <c r="T18" s="8">
        <v>0</v>
      </c>
      <c r="U18" s="10">
        <f t="shared" si="0"/>
        <v>13</v>
      </c>
      <c r="V18" s="25">
        <f>S18/U18</f>
        <v>0</v>
      </c>
    </row>
    <row r="19" spans="1:22" ht="12.75">
      <c r="A19" s="28" t="s">
        <v>105</v>
      </c>
      <c r="B19" s="4">
        <v>3004</v>
      </c>
      <c r="C19" s="8">
        <v>1</v>
      </c>
      <c r="D19" s="8">
        <v>0</v>
      </c>
      <c r="E19" s="8">
        <v>0</v>
      </c>
      <c r="F19" s="8">
        <v>4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10">
        <f t="shared" si="0"/>
        <v>5</v>
      </c>
      <c r="V19" s="25">
        <f>T19/U19</f>
        <v>0</v>
      </c>
    </row>
    <row r="20" spans="1:21" ht="39" customHeight="1" thickBot="1">
      <c r="A20" s="28"/>
      <c r="B20" s="3" t="s">
        <v>4</v>
      </c>
      <c r="C20" s="14">
        <f aca="true" t="shared" si="1" ref="C20:T20">SUM(C2:C19)</f>
        <v>1</v>
      </c>
      <c r="D20" s="14">
        <f t="shared" si="1"/>
        <v>1</v>
      </c>
      <c r="E20" s="14">
        <f t="shared" si="1"/>
        <v>2</v>
      </c>
      <c r="F20" s="14">
        <f t="shared" si="1"/>
        <v>114</v>
      </c>
      <c r="G20" s="14">
        <f t="shared" si="1"/>
        <v>59</v>
      </c>
      <c r="H20" s="14">
        <f t="shared" si="1"/>
        <v>7</v>
      </c>
      <c r="I20" s="14">
        <f t="shared" si="1"/>
        <v>20</v>
      </c>
      <c r="J20" s="14">
        <f t="shared" si="1"/>
        <v>2</v>
      </c>
      <c r="K20" s="14">
        <f t="shared" si="1"/>
        <v>3</v>
      </c>
      <c r="L20" s="15">
        <f t="shared" si="1"/>
        <v>0</v>
      </c>
      <c r="M20" s="14">
        <f t="shared" si="1"/>
        <v>13</v>
      </c>
      <c r="N20" s="14">
        <f t="shared" si="1"/>
        <v>1</v>
      </c>
      <c r="O20" s="14">
        <f t="shared" si="1"/>
        <v>72</v>
      </c>
      <c r="P20" s="14">
        <f t="shared" si="1"/>
        <v>4</v>
      </c>
      <c r="Q20" s="14">
        <f t="shared" si="1"/>
        <v>3</v>
      </c>
      <c r="R20" s="14">
        <f t="shared" si="1"/>
        <v>13</v>
      </c>
      <c r="S20" s="14">
        <f t="shared" si="1"/>
        <v>1</v>
      </c>
      <c r="T20" s="14">
        <f t="shared" si="1"/>
        <v>1</v>
      </c>
      <c r="U20" s="12"/>
    </row>
    <row r="21" spans="2:20" ht="39" customHeight="1" thickBot="1">
      <c r="B21" s="22" t="s">
        <v>5</v>
      </c>
      <c r="C21" s="23">
        <f>C2/C20</f>
        <v>0</v>
      </c>
      <c r="D21" s="23">
        <f>D3/D20</f>
        <v>0</v>
      </c>
      <c r="E21" s="23">
        <f>E4/E20</f>
        <v>1</v>
      </c>
      <c r="F21" s="23">
        <f>F5/F20</f>
        <v>0.5877192982456141</v>
      </c>
      <c r="G21" s="23">
        <f>G6/G20</f>
        <v>0.6610169491525424</v>
      </c>
      <c r="H21" s="23">
        <f>H7/H20</f>
        <v>0.2857142857142857</v>
      </c>
      <c r="I21" s="23">
        <f>I8/I20</f>
        <v>0.6</v>
      </c>
      <c r="J21" s="23">
        <f>J9/J20</f>
        <v>0.5</v>
      </c>
      <c r="K21" s="23">
        <f>K10/K20</f>
        <v>1</v>
      </c>
      <c r="L21" s="23" t="e">
        <f>L11/L20</f>
        <v>#DIV/0!</v>
      </c>
      <c r="M21" s="23">
        <f>M12/M20</f>
        <v>0.07692307692307693</v>
      </c>
      <c r="N21" s="23">
        <f>N13/N20</f>
        <v>0</v>
      </c>
      <c r="O21" s="23">
        <f>O14/O20</f>
        <v>0.6527777777777778</v>
      </c>
      <c r="P21" s="23">
        <f>P15/P20</f>
        <v>0.25</v>
      </c>
      <c r="Q21" s="23">
        <f>Q16/Q20</f>
        <v>0</v>
      </c>
      <c r="R21" s="23">
        <f>R17/R20</f>
        <v>0</v>
      </c>
      <c r="S21" s="23">
        <f>S18/S20</f>
        <v>0</v>
      </c>
      <c r="T21" s="23">
        <f>T19/T20</f>
        <v>0</v>
      </c>
    </row>
    <row r="22" spans="2:20" ht="12.75">
      <c r="B22" s="5" t="s">
        <v>2</v>
      </c>
      <c r="C22" s="16">
        <f>C2</f>
        <v>0</v>
      </c>
      <c r="D22" s="16">
        <f>D3</f>
        <v>0</v>
      </c>
      <c r="E22" s="16">
        <f>E4</f>
        <v>2</v>
      </c>
      <c r="F22" s="16">
        <f>F5</f>
        <v>67</v>
      </c>
      <c r="G22" s="16">
        <f>G6</f>
        <v>39</v>
      </c>
      <c r="H22" s="16">
        <f>H7</f>
        <v>2</v>
      </c>
      <c r="I22" s="16">
        <f>I8</f>
        <v>12</v>
      </c>
      <c r="J22" s="16">
        <f>J9</f>
        <v>1</v>
      </c>
      <c r="K22" s="16">
        <f>K10</f>
        <v>3</v>
      </c>
      <c r="L22" s="17">
        <f>L11</f>
        <v>0</v>
      </c>
      <c r="M22" s="16">
        <f>M12</f>
        <v>1</v>
      </c>
      <c r="N22" s="16">
        <f>N13</f>
        <v>0</v>
      </c>
      <c r="O22" s="16">
        <f>O14</f>
        <v>47</v>
      </c>
      <c r="P22" s="16">
        <f>P15</f>
        <v>1</v>
      </c>
      <c r="Q22" s="16">
        <f>Q16</f>
        <v>0</v>
      </c>
      <c r="R22" s="16">
        <f>R17</f>
        <v>0</v>
      </c>
      <c r="S22" s="16">
        <f>S18</f>
        <v>0</v>
      </c>
      <c r="T22" s="16">
        <f>T19</f>
        <v>0</v>
      </c>
    </row>
    <row r="23" spans="4:5" ht="13.5" thickBot="1">
      <c r="D23" s="18">
        <f>SUM(U2:U19)</f>
        <v>317</v>
      </c>
      <c r="E23" s="27" t="s">
        <v>0</v>
      </c>
    </row>
    <row r="24" spans="4:5" ht="13.5" thickBot="1">
      <c r="D24" s="20">
        <f>SUM(C22:T22)</f>
        <v>175</v>
      </c>
      <c r="E24" s="27" t="s">
        <v>1</v>
      </c>
    </row>
    <row r="26" spans="4:5" ht="12.75">
      <c r="D26" s="21">
        <f>D24/D23</f>
        <v>0.5520504731861199</v>
      </c>
      <c r="E26" s="26" t="s">
        <v>6</v>
      </c>
    </row>
    <row r="28" ht="12.75">
      <c r="B28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5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8.42187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9" width="8.7109375" style="9" customWidth="1"/>
  </cols>
  <sheetData>
    <row r="1" spans="1:29" ht="99" customHeight="1">
      <c r="A1" s="28" t="s">
        <v>9</v>
      </c>
      <c r="B1" s="4" t="s">
        <v>8</v>
      </c>
      <c r="C1" s="8">
        <v>1206</v>
      </c>
      <c r="D1" s="8">
        <v>1208</v>
      </c>
      <c r="E1" s="8">
        <v>1210</v>
      </c>
      <c r="F1" s="8">
        <v>1213</v>
      </c>
      <c r="G1" s="8">
        <v>1217</v>
      </c>
      <c r="H1" s="8">
        <v>1218</v>
      </c>
      <c r="I1" s="8">
        <v>1219</v>
      </c>
      <c r="J1" s="8">
        <v>1235</v>
      </c>
      <c r="K1" s="8">
        <v>1237</v>
      </c>
      <c r="L1" s="8">
        <v>2109</v>
      </c>
      <c r="M1" s="8">
        <v>2311</v>
      </c>
      <c r="N1" s="8">
        <v>2312</v>
      </c>
      <c r="O1" s="8">
        <v>2314</v>
      </c>
      <c r="P1" s="8">
        <v>2402</v>
      </c>
      <c r="Q1" s="8">
        <v>2403</v>
      </c>
      <c r="R1" s="8">
        <v>2406</v>
      </c>
      <c r="S1" s="8">
        <v>2409</v>
      </c>
      <c r="T1" s="8">
        <v>2410</v>
      </c>
      <c r="U1" s="8">
        <v>2414</v>
      </c>
      <c r="V1" s="8">
        <v>2415</v>
      </c>
      <c r="W1" s="8">
        <v>2421</v>
      </c>
      <c r="X1" s="8">
        <v>2422</v>
      </c>
      <c r="Y1" s="8">
        <v>3133</v>
      </c>
      <c r="Z1" s="8">
        <v>3141</v>
      </c>
      <c r="AA1" s="8">
        <v>3154</v>
      </c>
      <c r="AB1" s="2" t="s">
        <v>3</v>
      </c>
      <c r="AC1" s="24" t="s">
        <v>7</v>
      </c>
    </row>
    <row r="2" spans="1:29" ht="12.75">
      <c r="A2" s="28" t="s">
        <v>10</v>
      </c>
      <c r="B2" s="4">
        <v>1206</v>
      </c>
      <c r="C2" s="13">
        <v>20</v>
      </c>
      <c r="D2" s="8">
        <v>1</v>
      </c>
      <c r="E2" s="8">
        <v>6</v>
      </c>
      <c r="F2" s="8">
        <v>0</v>
      </c>
      <c r="G2" s="8">
        <v>0</v>
      </c>
      <c r="H2" s="8">
        <v>1</v>
      </c>
      <c r="I2" s="8">
        <v>0</v>
      </c>
      <c r="J2" s="8">
        <v>2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1</v>
      </c>
      <c r="Q2" s="8">
        <v>0</v>
      </c>
      <c r="R2" s="8">
        <v>0</v>
      </c>
      <c r="S2" s="8">
        <v>1</v>
      </c>
      <c r="T2" s="8">
        <v>1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1</v>
      </c>
      <c r="AA2" s="8">
        <v>0</v>
      </c>
      <c r="AB2" s="10">
        <f aca="true" t="shared" si="0" ref="AB2:AB26">SUM(C2:AA2)</f>
        <v>34</v>
      </c>
      <c r="AC2" s="25">
        <f>C2/AB2</f>
        <v>0.5882352941176471</v>
      </c>
    </row>
    <row r="3" spans="1:29" ht="12.75">
      <c r="A3" s="28" t="s">
        <v>11</v>
      </c>
      <c r="B3" s="4">
        <v>1208</v>
      </c>
      <c r="C3" s="8">
        <v>15</v>
      </c>
      <c r="D3" s="13">
        <v>10</v>
      </c>
      <c r="E3" s="8">
        <v>0</v>
      </c>
      <c r="F3" s="8">
        <v>0</v>
      </c>
      <c r="G3" s="8">
        <v>0</v>
      </c>
      <c r="H3" s="8">
        <v>3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1</v>
      </c>
      <c r="AA3" s="8">
        <v>0</v>
      </c>
      <c r="AB3" s="10">
        <f t="shared" si="0"/>
        <v>29</v>
      </c>
      <c r="AC3" s="25">
        <f>D3/AB3</f>
        <v>0.3448275862068966</v>
      </c>
    </row>
    <row r="4" spans="1:29" ht="12.75">
      <c r="A4" s="28" t="s">
        <v>12</v>
      </c>
      <c r="B4" s="4">
        <v>1210</v>
      </c>
      <c r="C4" s="8">
        <v>16</v>
      </c>
      <c r="D4" s="8">
        <v>0</v>
      </c>
      <c r="E4" s="13">
        <v>33</v>
      </c>
      <c r="F4" s="8">
        <v>0</v>
      </c>
      <c r="G4" s="8">
        <v>0</v>
      </c>
      <c r="H4" s="8">
        <v>5</v>
      </c>
      <c r="I4" s="8">
        <v>0</v>
      </c>
      <c r="J4" s="8">
        <v>2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1</v>
      </c>
      <c r="Q4" s="8">
        <v>0</v>
      </c>
      <c r="R4" s="8">
        <v>0</v>
      </c>
      <c r="S4" s="8">
        <v>1</v>
      </c>
      <c r="T4" s="8">
        <v>0</v>
      </c>
      <c r="U4" s="8">
        <v>0</v>
      </c>
      <c r="V4" s="8">
        <v>0</v>
      </c>
      <c r="W4" s="8">
        <v>1</v>
      </c>
      <c r="X4" s="8">
        <v>0</v>
      </c>
      <c r="Y4" s="8">
        <v>0</v>
      </c>
      <c r="Z4" s="8">
        <v>1</v>
      </c>
      <c r="AA4" s="8">
        <v>0</v>
      </c>
      <c r="AB4" s="10">
        <f t="shared" si="0"/>
        <v>60</v>
      </c>
      <c r="AC4" s="25">
        <f>E4/AB4</f>
        <v>0.55</v>
      </c>
    </row>
    <row r="5" spans="1:29" ht="12.75">
      <c r="A5" s="28" t="s">
        <v>13</v>
      </c>
      <c r="B5" s="4">
        <v>1213</v>
      </c>
      <c r="C5" s="8">
        <v>2</v>
      </c>
      <c r="D5" s="8">
        <v>0</v>
      </c>
      <c r="E5" s="8">
        <v>2</v>
      </c>
      <c r="F5" s="13">
        <v>2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10">
        <f t="shared" si="0"/>
        <v>6</v>
      </c>
      <c r="AC5" s="25">
        <f>F5/AB5</f>
        <v>0.3333333333333333</v>
      </c>
    </row>
    <row r="6" spans="1:29" ht="12.75">
      <c r="A6" s="28" t="s">
        <v>14</v>
      </c>
      <c r="B6" s="4">
        <v>1217</v>
      </c>
      <c r="C6" s="8">
        <v>1</v>
      </c>
      <c r="D6" s="8">
        <v>0</v>
      </c>
      <c r="E6" s="8">
        <v>1</v>
      </c>
      <c r="F6" s="8">
        <v>0</v>
      </c>
      <c r="G6" s="13">
        <v>1</v>
      </c>
      <c r="H6" s="8">
        <v>0</v>
      </c>
      <c r="I6" s="8">
        <v>0</v>
      </c>
      <c r="J6" s="8">
        <v>1</v>
      </c>
      <c r="K6" s="8">
        <v>0</v>
      </c>
      <c r="L6" s="8">
        <v>0</v>
      </c>
      <c r="M6" s="8">
        <v>0</v>
      </c>
      <c r="N6" s="8">
        <v>1</v>
      </c>
      <c r="O6" s="8">
        <v>0</v>
      </c>
      <c r="P6" s="8">
        <v>0</v>
      </c>
      <c r="Q6" s="8">
        <v>0</v>
      </c>
      <c r="R6" s="8">
        <v>0</v>
      </c>
      <c r="S6" s="8">
        <v>1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1</v>
      </c>
      <c r="AA6" s="8">
        <v>0</v>
      </c>
      <c r="AB6" s="10">
        <f t="shared" si="0"/>
        <v>7</v>
      </c>
      <c r="AC6" s="25">
        <f>G6/AB6</f>
        <v>0.14285714285714285</v>
      </c>
    </row>
    <row r="7" spans="1:29" ht="12.75">
      <c r="A7" s="28" t="s">
        <v>15</v>
      </c>
      <c r="B7" s="4">
        <v>1218</v>
      </c>
      <c r="C7" s="8">
        <v>5</v>
      </c>
      <c r="D7" s="8">
        <v>0</v>
      </c>
      <c r="E7" s="8">
        <v>4</v>
      </c>
      <c r="F7" s="8">
        <v>0</v>
      </c>
      <c r="G7" s="8">
        <v>0</v>
      </c>
      <c r="H7" s="13">
        <v>12</v>
      </c>
      <c r="I7" s="8">
        <v>0</v>
      </c>
      <c r="J7" s="8">
        <v>1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10">
        <f t="shared" si="0"/>
        <v>22</v>
      </c>
      <c r="AC7" s="25">
        <f>H7/AB7</f>
        <v>0.5454545454545454</v>
      </c>
    </row>
    <row r="8" spans="1:29" ht="12.75">
      <c r="A8" s="28" t="s">
        <v>16</v>
      </c>
      <c r="B8" s="4">
        <v>1219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1</v>
      </c>
      <c r="J8" s="8">
        <v>0</v>
      </c>
      <c r="K8" s="8">
        <v>1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1</v>
      </c>
      <c r="AA8" s="8">
        <v>0</v>
      </c>
      <c r="AB8" s="10">
        <f t="shared" si="0"/>
        <v>3</v>
      </c>
      <c r="AC8" s="25">
        <f>I8/AB8</f>
        <v>0.3333333333333333</v>
      </c>
    </row>
    <row r="9" spans="1:29" ht="12.75">
      <c r="A9" s="28" t="s">
        <v>17</v>
      </c>
      <c r="B9" s="4">
        <v>1235</v>
      </c>
      <c r="C9" s="8">
        <v>5</v>
      </c>
      <c r="D9" s="8">
        <v>0</v>
      </c>
      <c r="E9" s="8">
        <v>1</v>
      </c>
      <c r="F9" s="8">
        <v>0</v>
      </c>
      <c r="G9" s="8">
        <v>1</v>
      </c>
      <c r="H9" s="8">
        <v>1</v>
      </c>
      <c r="I9" s="8">
        <v>0</v>
      </c>
      <c r="J9" s="13">
        <v>9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10">
        <f t="shared" si="0"/>
        <v>17</v>
      </c>
      <c r="AC9" s="25">
        <f>J9/AB9</f>
        <v>0.5294117647058824</v>
      </c>
    </row>
    <row r="10" spans="1:29" ht="12.75">
      <c r="A10" s="28" t="s">
        <v>18</v>
      </c>
      <c r="B10" s="4">
        <v>1237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1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10">
        <f t="shared" si="0"/>
        <v>1</v>
      </c>
      <c r="AC10" s="25">
        <f>K10/AB10</f>
        <v>1</v>
      </c>
    </row>
    <row r="11" spans="1:29" s="1" customFormat="1" ht="12.75">
      <c r="A11" s="29" t="s">
        <v>19</v>
      </c>
      <c r="B11" s="4">
        <v>2109</v>
      </c>
      <c r="C11" s="8">
        <v>0</v>
      </c>
      <c r="D11" s="8">
        <v>1</v>
      </c>
      <c r="E11" s="8">
        <v>2</v>
      </c>
      <c r="F11" s="8">
        <v>0</v>
      </c>
      <c r="G11" s="8">
        <v>0</v>
      </c>
      <c r="H11" s="8">
        <v>1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11">
        <f t="shared" si="0"/>
        <v>4</v>
      </c>
      <c r="AC11" s="25">
        <f>L11/AB11</f>
        <v>0</v>
      </c>
    </row>
    <row r="12" spans="1:29" ht="12.75">
      <c r="A12" s="28" t="s">
        <v>20</v>
      </c>
      <c r="B12" s="4">
        <v>2311</v>
      </c>
      <c r="C12" s="8">
        <v>0</v>
      </c>
      <c r="D12" s="8">
        <v>0</v>
      </c>
      <c r="E12" s="8">
        <v>1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1</v>
      </c>
      <c r="N12" s="8">
        <v>0</v>
      </c>
      <c r="O12" s="8">
        <v>3</v>
      </c>
      <c r="P12" s="8">
        <v>1</v>
      </c>
      <c r="Q12" s="8">
        <v>0</v>
      </c>
      <c r="R12" s="8">
        <v>0</v>
      </c>
      <c r="S12" s="8">
        <v>2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10">
        <f t="shared" si="0"/>
        <v>8</v>
      </c>
      <c r="AC12" s="25">
        <f>M12/AB12</f>
        <v>0.125</v>
      </c>
    </row>
    <row r="13" spans="1:29" ht="12.75">
      <c r="A13" s="28" t="s">
        <v>21</v>
      </c>
      <c r="B13" s="4">
        <v>2312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1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10">
        <f t="shared" si="0"/>
        <v>1</v>
      </c>
      <c r="AC13" s="25">
        <f>N13/AB13</f>
        <v>0</v>
      </c>
    </row>
    <row r="14" spans="1:29" ht="12.75">
      <c r="A14" s="28" t="s">
        <v>22</v>
      </c>
      <c r="B14" s="4">
        <v>2314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12</v>
      </c>
      <c r="P14" s="8">
        <v>1</v>
      </c>
      <c r="Q14" s="8">
        <v>9</v>
      </c>
      <c r="R14" s="8">
        <v>1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1</v>
      </c>
      <c r="Z14" s="8">
        <v>0</v>
      </c>
      <c r="AA14" s="8">
        <v>0</v>
      </c>
      <c r="AB14" s="10">
        <f t="shared" si="0"/>
        <v>24</v>
      </c>
      <c r="AC14" s="25">
        <f>O14/AB14</f>
        <v>0.5</v>
      </c>
    </row>
    <row r="15" spans="1:29" ht="12.75">
      <c r="A15" s="28" t="s">
        <v>23</v>
      </c>
      <c r="B15" s="4">
        <v>2402</v>
      </c>
      <c r="C15" s="8">
        <v>1</v>
      </c>
      <c r="D15" s="8">
        <v>0</v>
      </c>
      <c r="E15" s="8">
        <v>1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4</v>
      </c>
      <c r="P15" s="13">
        <v>1</v>
      </c>
      <c r="Q15" s="8">
        <v>1</v>
      </c>
      <c r="R15" s="8">
        <v>0</v>
      </c>
      <c r="S15" s="8">
        <v>1</v>
      </c>
      <c r="T15" s="8">
        <v>0</v>
      </c>
      <c r="U15" s="8">
        <v>0</v>
      </c>
      <c r="V15" s="8">
        <v>0</v>
      </c>
      <c r="W15" s="8">
        <v>1</v>
      </c>
      <c r="X15" s="8">
        <v>0</v>
      </c>
      <c r="Y15" s="8">
        <v>1</v>
      </c>
      <c r="Z15" s="8">
        <v>0</v>
      </c>
      <c r="AA15" s="8">
        <v>0</v>
      </c>
      <c r="AB15" s="10">
        <f t="shared" si="0"/>
        <v>11</v>
      </c>
      <c r="AC15" s="25">
        <f>P15/AB15</f>
        <v>0.09090909090909091</v>
      </c>
    </row>
    <row r="16" spans="1:29" ht="12.75">
      <c r="A16" s="28" t="s">
        <v>24</v>
      </c>
      <c r="B16" s="4">
        <v>2403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</v>
      </c>
      <c r="N16" s="8">
        <v>0</v>
      </c>
      <c r="O16" s="8">
        <v>19</v>
      </c>
      <c r="P16" s="8">
        <v>0</v>
      </c>
      <c r="Q16" s="13">
        <v>6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10">
        <f t="shared" si="0"/>
        <v>26</v>
      </c>
      <c r="AC16" s="25">
        <f>Q16/AB16</f>
        <v>0.23076923076923078</v>
      </c>
    </row>
    <row r="17" spans="1:29" ht="12.75">
      <c r="A17" s="28" t="s">
        <v>25</v>
      </c>
      <c r="B17" s="4">
        <v>2406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2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10">
        <f t="shared" si="0"/>
        <v>2</v>
      </c>
      <c r="AC17" s="25">
        <f>R17/AB17</f>
        <v>0</v>
      </c>
    </row>
    <row r="18" spans="1:29" ht="12.75">
      <c r="A18" s="28" t="s">
        <v>26</v>
      </c>
      <c r="B18" s="4">
        <v>2409</v>
      </c>
      <c r="C18" s="8">
        <v>4</v>
      </c>
      <c r="D18" s="8">
        <v>0</v>
      </c>
      <c r="E18" s="8">
        <v>3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1</v>
      </c>
      <c r="N18" s="8">
        <v>0</v>
      </c>
      <c r="O18" s="8">
        <v>1</v>
      </c>
      <c r="P18" s="8">
        <v>1</v>
      </c>
      <c r="Q18" s="8">
        <v>2</v>
      </c>
      <c r="R18" s="8">
        <v>0</v>
      </c>
      <c r="S18" s="13">
        <v>0</v>
      </c>
      <c r="T18" s="8">
        <v>0</v>
      </c>
      <c r="U18" s="8">
        <v>0</v>
      </c>
      <c r="V18" s="8">
        <v>0</v>
      </c>
      <c r="W18" s="8">
        <v>1</v>
      </c>
      <c r="X18" s="8">
        <v>0</v>
      </c>
      <c r="Y18" s="8">
        <v>0</v>
      </c>
      <c r="Z18" s="8">
        <v>1</v>
      </c>
      <c r="AA18" s="8">
        <v>0</v>
      </c>
      <c r="AB18" s="10">
        <f t="shared" si="0"/>
        <v>14</v>
      </c>
      <c r="AC18" s="25">
        <f>S18/AB18</f>
        <v>0</v>
      </c>
    </row>
    <row r="19" spans="1:29" ht="12.75">
      <c r="A19" s="28" t="s">
        <v>27</v>
      </c>
      <c r="B19" s="4">
        <v>2410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10">
        <f t="shared" si="0"/>
        <v>1</v>
      </c>
      <c r="AC19" s="25">
        <f>T19/AB19</f>
        <v>0</v>
      </c>
    </row>
    <row r="20" spans="1:29" ht="12.75">
      <c r="A20" s="28" t="s">
        <v>28</v>
      </c>
      <c r="B20" s="4">
        <v>2414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1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10">
        <f t="shared" si="0"/>
        <v>1</v>
      </c>
      <c r="AC20" s="25">
        <f>U20/AB20</f>
        <v>0</v>
      </c>
    </row>
    <row r="21" spans="1:29" ht="12.75">
      <c r="A21" s="28" t="s">
        <v>29</v>
      </c>
      <c r="B21" s="4">
        <v>2415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1</v>
      </c>
      <c r="Q21" s="8">
        <v>0</v>
      </c>
      <c r="R21" s="8">
        <v>0</v>
      </c>
      <c r="S21" s="8">
        <v>1</v>
      </c>
      <c r="T21" s="8">
        <v>0</v>
      </c>
      <c r="U21" s="8">
        <v>0</v>
      </c>
      <c r="V21" s="13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10">
        <f t="shared" si="0"/>
        <v>2</v>
      </c>
      <c r="AC21" s="25">
        <f>V21/AB21</f>
        <v>0</v>
      </c>
    </row>
    <row r="22" spans="1:29" ht="12.75">
      <c r="A22" s="28" t="s">
        <v>30</v>
      </c>
      <c r="B22" s="4">
        <v>2421</v>
      </c>
      <c r="C22" s="8">
        <v>0</v>
      </c>
      <c r="D22" s="8">
        <v>0</v>
      </c>
      <c r="E22" s="8">
        <v>1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2</v>
      </c>
      <c r="T22" s="8">
        <v>0</v>
      </c>
      <c r="U22" s="8">
        <v>0</v>
      </c>
      <c r="V22" s="8">
        <v>0</v>
      </c>
      <c r="W22" s="13">
        <v>0</v>
      </c>
      <c r="X22" s="8">
        <v>1</v>
      </c>
      <c r="Y22" s="8">
        <v>0</v>
      </c>
      <c r="Z22" s="8">
        <v>0</v>
      </c>
      <c r="AA22" s="8">
        <v>0</v>
      </c>
      <c r="AB22" s="10">
        <f t="shared" si="0"/>
        <v>4</v>
      </c>
      <c r="AC22" s="25">
        <f>W22/AB22</f>
        <v>0</v>
      </c>
    </row>
    <row r="23" spans="1:29" ht="12.75">
      <c r="A23" s="28" t="s">
        <v>31</v>
      </c>
      <c r="B23" s="4">
        <v>2422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2</v>
      </c>
      <c r="I23" s="8">
        <v>0</v>
      </c>
      <c r="J23" s="8">
        <v>2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1</v>
      </c>
      <c r="T23" s="8">
        <v>0</v>
      </c>
      <c r="U23" s="8">
        <v>0</v>
      </c>
      <c r="V23" s="8">
        <v>0</v>
      </c>
      <c r="W23" s="8">
        <v>0</v>
      </c>
      <c r="X23" s="13">
        <v>1</v>
      </c>
      <c r="Y23" s="8">
        <v>0</v>
      </c>
      <c r="Z23" s="8">
        <v>3</v>
      </c>
      <c r="AA23" s="8">
        <v>0</v>
      </c>
      <c r="AB23" s="10">
        <f t="shared" si="0"/>
        <v>9</v>
      </c>
      <c r="AC23" s="25">
        <f>X23/AB23</f>
        <v>0.1111111111111111</v>
      </c>
    </row>
    <row r="24" spans="1:29" ht="12.75">
      <c r="A24" s="28" t="s">
        <v>32</v>
      </c>
      <c r="B24" s="4">
        <v>3133</v>
      </c>
      <c r="C24" s="8">
        <v>3</v>
      </c>
      <c r="D24" s="8">
        <v>0</v>
      </c>
      <c r="E24" s="8">
        <v>1</v>
      </c>
      <c r="F24" s="8">
        <v>0</v>
      </c>
      <c r="G24" s="8">
        <v>0</v>
      </c>
      <c r="H24" s="8">
        <v>1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8</v>
      </c>
      <c r="P24" s="8">
        <v>0</v>
      </c>
      <c r="Q24" s="8">
        <v>3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13">
        <v>0</v>
      </c>
      <c r="Z24" s="8">
        <v>0</v>
      </c>
      <c r="AA24" s="8">
        <v>0</v>
      </c>
      <c r="AB24" s="10">
        <f t="shared" si="0"/>
        <v>16</v>
      </c>
      <c r="AC24" s="25">
        <f>Y24/AB24</f>
        <v>0</v>
      </c>
    </row>
    <row r="25" spans="1:29" ht="12.75">
      <c r="A25" s="28" t="s">
        <v>33</v>
      </c>
      <c r="B25" s="4">
        <v>3141</v>
      </c>
      <c r="C25" s="8">
        <v>3</v>
      </c>
      <c r="D25" s="8">
        <v>0</v>
      </c>
      <c r="E25" s="8">
        <v>1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1</v>
      </c>
      <c r="O25" s="8">
        <v>0</v>
      </c>
      <c r="P25" s="8">
        <v>0</v>
      </c>
      <c r="Q25" s="8">
        <v>0</v>
      </c>
      <c r="R25" s="8">
        <v>0</v>
      </c>
      <c r="S25" s="8">
        <v>1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1</v>
      </c>
      <c r="AA25" s="8">
        <v>0</v>
      </c>
      <c r="AB25" s="10">
        <f t="shared" si="0"/>
        <v>7</v>
      </c>
      <c r="AC25" s="25">
        <f>Z25/AB25</f>
        <v>0.14285714285714285</v>
      </c>
    </row>
    <row r="26" spans="1:29" ht="12.75">
      <c r="A26" s="28" t="s">
        <v>34</v>
      </c>
      <c r="B26" s="4">
        <v>3154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1</v>
      </c>
      <c r="I26" s="8">
        <v>0</v>
      </c>
      <c r="J26" s="8">
        <v>1</v>
      </c>
      <c r="K26" s="8">
        <v>0</v>
      </c>
      <c r="L26" s="8">
        <v>0</v>
      </c>
      <c r="M26" s="8">
        <v>1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13">
        <v>2</v>
      </c>
      <c r="AB26" s="10">
        <f t="shared" si="0"/>
        <v>5</v>
      </c>
      <c r="AC26" s="25">
        <f>AA26/AB26</f>
        <v>0.4</v>
      </c>
    </row>
    <row r="27" spans="1:28" ht="39" customHeight="1" thickBot="1">
      <c r="A27" s="28"/>
      <c r="B27" s="3" t="s">
        <v>4</v>
      </c>
      <c r="C27" s="14">
        <f aca="true" t="shared" si="1" ref="C27:AA27">SUM(C2:C26)</f>
        <v>75</v>
      </c>
      <c r="D27" s="14">
        <f t="shared" si="1"/>
        <v>12</v>
      </c>
      <c r="E27" s="14">
        <f t="shared" si="1"/>
        <v>57</v>
      </c>
      <c r="F27" s="14">
        <f t="shared" si="1"/>
        <v>2</v>
      </c>
      <c r="G27" s="14">
        <f t="shared" si="1"/>
        <v>2</v>
      </c>
      <c r="H27" s="14">
        <f t="shared" si="1"/>
        <v>27</v>
      </c>
      <c r="I27" s="14">
        <f t="shared" si="1"/>
        <v>1</v>
      </c>
      <c r="J27" s="14">
        <f t="shared" si="1"/>
        <v>18</v>
      </c>
      <c r="K27" s="14">
        <f t="shared" si="1"/>
        <v>2</v>
      </c>
      <c r="L27" s="15">
        <f t="shared" si="1"/>
        <v>0</v>
      </c>
      <c r="M27" s="14">
        <f t="shared" si="1"/>
        <v>4</v>
      </c>
      <c r="N27" s="14">
        <f t="shared" si="1"/>
        <v>3</v>
      </c>
      <c r="O27" s="14">
        <f t="shared" si="1"/>
        <v>47</v>
      </c>
      <c r="P27" s="14">
        <f t="shared" si="1"/>
        <v>7</v>
      </c>
      <c r="Q27" s="14">
        <f t="shared" si="1"/>
        <v>24</v>
      </c>
      <c r="R27" s="14">
        <f t="shared" si="1"/>
        <v>1</v>
      </c>
      <c r="S27" s="14">
        <f t="shared" si="1"/>
        <v>12</v>
      </c>
      <c r="T27" s="14">
        <f t="shared" si="1"/>
        <v>1</v>
      </c>
      <c r="U27" s="14">
        <f t="shared" si="1"/>
        <v>0</v>
      </c>
      <c r="V27" s="14">
        <f t="shared" si="1"/>
        <v>0</v>
      </c>
      <c r="W27" s="14">
        <f t="shared" si="1"/>
        <v>3</v>
      </c>
      <c r="X27" s="14">
        <f t="shared" si="1"/>
        <v>2</v>
      </c>
      <c r="Y27" s="14">
        <f t="shared" si="1"/>
        <v>2</v>
      </c>
      <c r="Z27" s="14">
        <f t="shared" si="1"/>
        <v>10</v>
      </c>
      <c r="AA27" s="14">
        <f t="shared" si="1"/>
        <v>2</v>
      </c>
      <c r="AB27" s="12"/>
    </row>
    <row r="28" spans="2:27" ht="39" customHeight="1" thickBot="1">
      <c r="B28" s="22" t="s">
        <v>5</v>
      </c>
      <c r="C28" s="23">
        <f>C2/C27</f>
        <v>0.26666666666666666</v>
      </c>
      <c r="D28" s="23">
        <f>D3/D27</f>
        <v>0.8333333333333334</v>
      </c>
      <c r="E28" s="23">
        <f>E4/E27</f>
        <v>0.5789473684210527</v>
      </c>
      <c r="F28" s="23">
        <f>F5/F27</f>
        <v>1</v>
      </c>
      <c r="G28" s="23">
        <f>G6/G27</f>
        <v>0.5</v>
      </c>
      <c r="H28" s="23">
        <f>H7/H27</f>
        <v>0.4444444444444444</v>
      </c>
      <c r="I28" s="23">
        <f>I8/I27</f>
        <v>1</v>
      </c>
      <c r="J28" s="23">
        <f>J9/J27</f>
        <v>0.5</v>
      </c>
      <c r="K28" s="23">
        <f>K10/K27</f>
        <v>0.5</v>
      </c>
      <c r="L28" s="23" t="e">
        <f>L11/L27</f>
        <v>#DIV/0!</v>
      </c>
      <c r="M28" s="23">
        <f>M12/M27</f>
        <v>0.25</v>
      </c>
      <c r="N28" s="23">
        <f>N13/N27</f>
        <v>0</v>
      </c>
      <c r="O28" s="23">
        <f>O14/O27</f>
        <v>0.2553191489361702</v>
      </c>
      <c r="P28" s="23">
        <f>P15/P27</f>
        <v>0.14285714285714285</v>
      </c>
      <c r="Q28" s="23">
        <f>Q16/Q27</f>
        <v>0.25</v>
      </c>
      <c r="R28" s="23">
        <f>R17/R27</f>
        <v>0</v>
      </c>
      <c r="S28" s="23">
        <f>S18/S27</f>
        <v>0</v>
      </c>
      <c r="T28" s="23">
        <f>T19/T27</f>
        <v>0</v>
      </c>
      <c r="U28" s="23" t="e">
        <f>U20/U27</f>
        <v>#DIV/0!</v>
      </c>
      <c r="V28" s="23" t="e">
        <f>V21/V27</f>
        <v>#DIV/0!</v>
      </c>
      <c r="W28" s="23">
        <f>W22/W27</f>
        <v>0</v>
      </c>
      <c r="X28" s="23">
        <f>X23/X27</f>
        <v>0.5</v>
      </c>
      <c r="Y28" s="23">
        <f>Y24/Y27</f>
        <v>0</v>
      </c>
      <c r="Z28" s="23">
        <f>Z25/Z27</f>
        <v>0.1</v>
      </c>
      <c r="AA28" s="23">
        <f>AA26/AA27</f>
        <v>1</v>
      </c>
    </row>
    <row r="29" spans="2:27" ht="12.75">
      <c r="B29" s="5" t="s">
        <v>2</v>
      </c>
      <c r="C29" s="16">
        <f>C2</f>
        <v>20</v>
      </c>
      <c r="D29" s="16">
        <f>D3</f>
        <v>10</v>
      </c>
      <c r="E29" s="16">
        <f>E4</f>
        <v>33</v>
      </c>
      <c r="F29" s="16">
        <f>F5</f>
        <v>2</v>
      </c>
      <c r="G29" s="16">
        <f>G6</f>
        <v>1</v>
      </c>
      <c r="H29" s="16">
        <f>H7</f>
        <v>12</v>
      </c>
      <c r="I29" s="16">
        <f>I8</f>
        <v>1</v>
      </c>
      <c r="J29" s="16">
        <f>J9</f>
        <v>9</v>
      </c>
      <c r="K29" s="16">
        <f>K10</f>
        <v>1</v>
      </c>
      <c r="L29" s="17">
        <f>L11</f>
        <v>0</v>
      </c>
      <c r="M29" s="16">
        <f>M12</f>
        <v>1</v>
      </c>
      <c r="N29" s="16">
        <f>N13</f>
        <v>0</v>
      </c>
      <c r="O29" s="16">
        <f>O14</f>
        <v>12</v>
      </c>
      <c r="P29" s="16">
        <f>P15</f>
        <v>1</v>
      </c>
      <c r="Q29" s="16">
        <f>Q16</f>
        <v>6</v>
      </c>
      <c r="R29" s="16">
        <f>R17</f>
        <v>0</v>
      </c>
      <c r="S29" s="16">
        <f>S18</f>
        <v>0</v>
      </c>
      <c r="T29" s="16">
        <f>T19</f>
        <v>0</v>
      </c>
      <c r="U29" s="16">
        <f>U20</f>
        <v>0</v>
      </c>
      <c r="V29" s="16">
        <f>V21</f>
        <v>0</v>
      </c>
      <c r="W29" s="16">
        <f>W22</f>
        <v>0</v>
      </c>
      <c r="X29" s="16">
        <f>X23</f>
        <v>1</v>
      </c>
      <c r="Y29" s="16">
        <f>Y24</f>
        <v>0</v>
      </c>
      <c r="Z29" s="16">
        <f>Z25</f>
        <v>1</v>
      </c>
      <c r="AA29" s="16">
        <f>AA26</f>
        <v>2</v>
      </c>
    </row>
    <row r="30" spans="4:5" ht="13.5" thickBot="1">
      <c r="D30" s="18">
        <f>SUM(AB2:AB26)</f>
        <v>314</v>
      </c>
      <c r="E30" s="27" t="s">
        <v>0</v>
      </c>
    </row>
    <row r="31" spans="4:5" ht="13.5" thickBot="1">
      <c r="D31" s="20">
        <f>SUM(C29:AA29)</f>
        <v>113</v>
      </c>
      <c r="E31" s="27" t="s">
        <v>1</v>
      </c>
    </row>
    <row r="33" spans="4:5" ht="12.75">
      <c r="D33" s="21">
        <f>D31/D30</f>
        <v>0.35987261146496813</v>
      </c>
      <c r="E33" s="26" t="s">
        <v>6</v>
      </c>
    </row>
    <row r="35" ht="12.75">
      <c r="B35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5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4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1" width="8.7109375" style="9" customWidth="1"/>
  </cols>
  <sheetData>
    <row r="1" spans="1:21" ht="99" customHeight="1">
      <c r="A1" s="28" t="s">
        <v>35</v>
      </c>
      <c r="B1" s="4" t="s">
        <v>8</v>
      </c>
      <c r="C1" s="8">
        <v>111</v>
      </c>
      <c r="D1" s="8">
        <v>113</v>
      </c>
      <c r="E1" s="8">
        <v>117</v>
      </c>
      <c r="F1" s="8">
        <v>119</v>
      </c>
      <c r="G1" s="8">
        <v>120</v>
      </c>
      <c r="H1" s="8">
        <v>211</v>
      </c>
      <c r="I1" s="8">
        <v>221</v>
      </c>
      <c r="J1" s="8">
        <v>222</v>
      </c>
      <c r="K1" s="8">
        <v>223</v>
      </c>
      <c r="L1" s="8">
        <v>240</v>
      </c>
      <c r="M1" s="8">
        <v>242</v>
      </c>
      <c r="N1" s="8">
        <v>243</v>
      </c>
      <c r="O1" s="8">
        <v>260</v>
      </c>
      <c r="P1" s="8">
        <v>333</v>
      </c>
      <c r="Q1" s="8">
        <v>354</v>
      </c>
      <c r="R1" s="2" t="s">
        <v>3</v>
      </c>
      <c r="S1" s="24" t="s">
        <v>7</v>
      </c>
      <c r="T1"/>
      <c r="U1"/>
    </row>
    <row r="2" spans="1:21" ht="12.75">
      <c r="A2" s="28" t="s">
        <v>49</v>
      </c>
      <c r="B2" s="4">
        <v>111</v>
      </c>
      <c r="C2" s="13">
        <v>33</v>
      </c>
      <c r="D2" s="8">
        <v>0</v>
      </c>
      <c r="E2" s="8">
        <v>16</v>
      </c>
      <c r="F2" s="8">
        <v>5</v>
      </c>
      <c r="G2" s="8">
        <v>2</v>
      </c>
      <c r="H2" s="8">
        <v>0</v>
      </c>
      <c r="I2" s="8">
        <v>2</v>
      </c>
      <c r="J2" s="8">
        <v>1</v>
      </c>
      <c r="K2" s="8">
        <v>0</v>
      </c>
      <c r="L2" s="8">
        <v>0</v>
      </c>
      <c r="M2" s="8">
        <v>0</v>
      </c>
      <c r="N2" s="8">
        <v>0</v>
      </c>
      <c r="O2" s="8">
        <v>1</v>
      </c>
      <c r="P2" s="8">
        <v>0</v>
      </c>
      <c r="Q2" s="8">
        <v>0</v>
      </c>
      <c r="R2" s="10">
        <f aca="true" t="shared" si="0" ref="R2:R16">SUM(C2:Q2)</f>
        <v>60</v>
      </c>
      <c r="S2" s="25">
        <f>C2/R2</f>
        <v>0.55</v>
      </c>
      <c r="T2"/>
      <c r="U2"/>
    </row>
    <row r="3" spans="1:21" ht="12.75">
      <c r="A3" s="28" t="s">
        <v>50</v>
      </c>
      <c r="B3" s="4">
        <v>113</v>
      </c>
      <c r="C3" s="8">
        <v>0</v>
      </c>
      <c r="D3" s="13">
        <v>1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10">
        <f t="shared" si="0"/>
        <v>1</v>
      </c>
      <c r="S3" s="25">
        <f>D3/R3</f>
        <v>1</v>
      </c>
      <c r="T3"/>
      <c r="U3"/>
    </row>
    <row r="4" spans="1:21" ht="12.75">
      <c r="A4" s="28" t="s">
        <v>36</v>
      </c>
      <c r="B4" s="4">
        <v>117</v>
      </c>
      <c r="C4" s="8">
        <v>8</v>
      </c>
      <c r="D4" s="8">
        <v>0</v>
      </c>
      <c r="E4" s="13">
        <v>24</v>
      </c>
      <c r="F4" s="8">
        <v>2</v>
      </c>
      <c r="G4" s="8">
        <v>2</v>
      </c>
      <c r="H4" s="8">
        <v>0</v>
      </c>
      <c r="I4" s="8">
        <v>1</v>
      </c>
      <c r="J4" s="8">
        <v>1</v>
      </c>
      <c r="K4" s="8">
        <v>0</v>
      </c>
      <c r="L4" s="8">
        <v>0</v>
      </c>
      <c r="M4" s="8">
        <v>0</v>
      </c>
      <c r="N4" s="8">
        <v>0</v>
      </c>
      <c r="O4" s="8">
        <v>2</v>
      </c>
      <c r="P4" s="8">
        <v>0</v>
      </c>
      <c r="Q4" s="8">
        <v>0</v>
      </c>
      <c r="R4" s="10">
        <f t="shared" si="0"/>
        <v>40</v>
      </c>
      <c r="S4" s="25">
        <f>E4/R4</f>
        <v>0.6</v>
      </c>
      <c r="T4"/>
      <c r="U4"/>
    </row>
    <row r="5" spans="1:21" ht="12.75">
      <c r="A5" s="28" t="s">
        <v>37</v>
      </c>
      <c r="B5" s="4">
        <v>119</v>
      </c>
      <c r="C5" s="8">
        <v>4</v>
      </c>
      <c r="D5" s="8">
        <v>1</v>
      </c>
      <c r="E5" s="8">
        <v>20</v>
      </c>
      <c r="F5" s="13">
        <v>26</v>
      </c>
      <c r="G5" s="8">
        <v>1</v>
      </c>
      <c r="H5" s="8">
        <v>0</v>
      </c>
      <c r="I5" s="8">
        <v>2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10">
        <f t="shared" si="0"/>
        <v>54</v>
      </c>
      <c r="S5" s="25">
        <f>F5/R5</f>
        <v>0.48148148148148145</v>
      </c>
      <c r="T5"/>
      <c r="U5"/>
    </row>
    <row r="6" spans="1:21" ht="12.75">
      <c r="A6" s="28" t="s">
        <v>38</v>
      </c>
      <c r="B6" s="4">
        <v>120</v>
      </c>
      <c r="C6" s="8">
        <v>2</v>
      </c>
      <c r="D6" s="8">
        <v>0</v>
      </c>
      <c r="E6" s="8">
        <v>6</v>
      </c>
      <c r="F6" s="8">
        <v>1</v>
      </c>
      <c r="G6" s="13">
        <v>12</v>
      </c>
      <c r="H6" s="8">
        <v>1</v>
      </c>
      <c r="I6" s="8">
        <v>1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1</v>
      </c>
      <c r="P6" s="8">
        <v>0</v>
      </c>
      <c r="Q6" s="8">
        <v>0</v>
      </c>
      <c r="R6" s="10">
        <f t="shared" si="0"/>
        <v>24</v>
      </c>
      <c r="S6" s="25">
        <f>G6/R6</f>
        <v>0.5</v>
      </c>
      <c r="T6"/>
      <c r="U6"/>
    </row>
    <row r="7" spans="1:21" ht="12.75">
      <c r="A7" s="28" t="s">
        <v>39</v>
      </c>
      <c r="B7" s="4">
        <v>211</v>
      </c>
      <c r="C7" s="8">
        <v>1</v>
      </c>
      <c r="D7" s="8">
        <v>0</v>
      </c>
      <c r="E7" s="8">
        <v>0</v>
      </c>
      <c r="F7" s="8">
        <v>0</v>
      </c>
      <c r="G7" s="8">
        <v>0</v>
      </c>
      <c r="H7" s="13">
        <v>1</v>
      </c>
      <c r="I7" s="8">
        <v>0</v>
      </c>
      <c r="J7" s="8">
        <v>4</v>
      </c>
      <c r="K7" s="8">
        <v>0</v>
      </c>
      <c r="L7" s="8">
        <v>0</v>
      </c>
      <c r="M7" s="8">
        <v>0</v>
      </c>
      <c r="N7" s="8">
        <v>0</v>
      </c>
      <c r="O7" s="8">
        <v>3</v>
      </c>
      <c r="P7" s="8">
        <v>0</v>
      </c>
      <c r="Q7" s="8">
        <v>0</v>
      </c>
      <c r="R7" s="10">
        <f t="shared" si="0"/>
        <v>9</v>
      </c>
      <c r="S7" s="25">
        <f>H7/R7</f>
        <v>0.1111111111111111</v>
      </c>
      <c r="T7"/>
      <c r="U7"/>
    </row>
    <row r="8" spans="1:21" ht="12.75">
      <c r="A8" s="28" t="s">
        <v>40</v>
      </c>
      <c r="B8" s="4">
        <v>221</v>
      </c>
      <c r="C8" s="8">
        <v>2</v>
      </c>
      <c r="D8" s="8">
        <v>0</v>
      </c>
      <c r="E8" s="8">
        <v>3</v>
      </c>
      <c r="F8" s="8">
        <v>0</v>
      </c>
      <c r="G8" s="8">
        <v>0</v>
      </c>
      <c r="H8" s="8">
        <v>1</v>
      </c>
      <c r="I8" s="13">
        <v>1</v>
      </c>
      <c r="J8" s="8">
        <v>0</v>
      </c>
      <c r="K8" s="8">
        <v>0</v>
      </c>
      <c r="L8" s="8">
        <v>0</v>
      </c>
      <c r="M8" s="8">
        <v>0</v>
      </c>
      <c r="N8" s="8">
        <v>1</v>
      </c>
      <c r="O8" s="8">
        <v>3</v>
      </c>
      <c r="P8" s="8">
        <v>0</v>
      </c>
      <c r="Q8" s="8">
        <v>0</v>
      </c>
      <c r="R8" s="10">
        <f t="shared" si="0"/>
        <v>11</v>
      </c>
      <c r="S8" s="25">
        <f>I8/R8</f>
        <v>0.09090909090909091</v>
      </c>
      <c r="T8"/>
      <c r="U8"/>
    </row>
    <row r="9" spans="1:19" s="1" customFormat="1" ht="12.75">
      <c r="A9" s="29" t="s">
        <v>41</v>
      </c>
      <c r="B9" s="4">
        <v>222</v>
      </c>
      <c r="C9" s="8">
        <v>1</v>
      </c>
      <c r="D9" s="8">
        <v>0</v>
      </c>
      <c r="E9" s="8">
        <v>1</v>
      </c>
      <c r="F9" s="8">
        <v>0</v>
      </c>
      <c r="G9" s="8">
        <v>0</v>
      </c>
      <c r="H9" s="8">
        <v>1</v>
      </c>
      <c r="I9" s="8">
        <v>1</v>
      </c>
      <c r="J9" s="13">
        <v>57</v>
      </c>
      <c r="K9" s="8">
        <v>0</v>
      </c>
      <c r="L9" s="8">
        <v>0</v>
      </c>
      <c r="M9" s="8">
        <v>0</v>
      </c>
      <c r="N9" s="8">
        <v>0</v>
      </c>
      <c r="O9" s="8">
        <v>1</v>
      </c>
      <c r="P9" s="8">
        <v>2</v>
      </c>
      <c r="Q9" s="8">
        <v>0</v>
      </c>
      <c r="R9" s="11">
        <f t="shared" si="0"/>
        <v>64</v>
      </c>
      <c r="S9" s="25">
        <f>J9/R9</f>
        <v>0.890625</v>
      </c>
    </row>
    <row r="10" spans="1:21" ht="12.75">
      <c r="A10" s="28" t="s">
        <v>42</v>
      </c>
      <c r="B10" s="4">
        <v>223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1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10">
        <f t="shared" si="0"/>
        <v>1</v>
      </c>
      <c r="S10" s="25">
        <f>K10/R10</f>
        <v>0</v>
      </c>
      <c r="T10"/>
      <c r="U10"/>
    </row>
    <row r="11" spans="1:21" ht="12.75">
      <c r="A11" s="28" t="s">
        <v>43</v>
      </c>
      <c r="B11" s="4">
        <v>240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1</v>
      </c>
      <c r="K11" s="8">
        <v>0</v>
      </c>
      <c r="L11" s="13">
        <v>0</v>
      </c>
      <c r="M11" s="8">
        <v>0</v>
      </c>
      <c r="N11" s="8">
        <v>0</v>
      </c>
      <c r="O11" s="8">
        <v>1</v>
      </c>
      <c r="P11" s="8">
        <v>0</v>
      </c>
      <c r="Q11" s="8">
        <v>0</v>
      </c>
      <c r="R11" s="10">
        <f t="shared" si="0"/>
        <v>2</v>
      </c>
      <c r="S11" s="25">
        <f>L11/R11</f>
        <v>0</v>
      </c>
      <c r="T11"/>
      <c r="U11"/>
    </row>
    <row r="12" spans="1:21" ht="12.75">
      <c r="A12" s="28" t="s">
        <v>44</v>
      </c>
      <c r="B12" s="4">
        <v>242</v>
      </c>
      <c r="C12" s="8">
        <v>2</v>
      </c>
      <c r="D12" s="8">
        <v>0</v>
      </c>
      <c r="E12" s="8">
        <v>0</v>
      </c>
      <c r="F12" s="8">
        <v>2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0</v>
      </c>
      <c r="O12" s="8">
        <v>0</v>
      </c>
      <c r="P12" s="8">
        <v>0</v>
      </c>
      <c r="Q12" s="8">
        <v>0</v>
      </c>
      <c r="R12" s="10">
        <f t="shared" si="0"/>
        <v>4</v>
      </c>
      <c r="S12" s="25">
        <f>M12/R12</f>
        <v>0</v>
      </c>
      <c r="T12"/>
      <c r="U12"/>
    </row>
    <row r="13" spans="1:21" ht="12.75">
      <c r="A13" s="28" t="s">
        <v>45</v>
      </c>
      <c r="B13" s="4">
        <v>243</v>
      </c>
      <c r="C13" s="8">
        <v>0</v>
      </c>
      <c r="D13" s="8">
        <v>0</v>
      </c>
      <c r="E13" s="8">
        <v>0</v>
      </c>
      <c r="F13" s="8">
        <v>2</v>
      </c>
      <c r="G13" s="8">
        <v>2</v>
      </c>
      <c r="H13" s="8">
        <v>0</v>
      </c>
      <c r="I13" s="8">
        <v>3</v>
      </c>
      <c r="J13" s="8">
        <v>0</v>
      </c>
      <c r="K13" s="8">
        <v>0</v>
      </c>
      <c r="L13" s="8">
        <v>0</v>
      </c>
      <c r="M13" s="8">
        <v>0</v>
      </c>
      <c r="N13" s="13">
        <v>1</v>
      </c>
      <c r="O13" s="8">
        <v>1</v>
      </c>
      <c r="P13" s="8">
        <v>0</v>
      </c>
      <c r="Q13" s="8">
        <v>0</v>
      </c>
      <c r="R13" s="10">
        <f t="shared" si="0"/>
        <v>9</v>
      </c>
      <c r="S13" s="25">
        <f>N13/R13</f>
        <v>0.1111111111111111</v>
      </c>
      <c r="T13"/>
      <c r="U13"/>
    </row>
    <row r="14" spans="1:21" ht="12.75">
      <c r="A14" s="28" t="s">
        <v>46</v>
      </c>
      <c r="B14" s="4">
        <v>260</v>
      </c>
      <c r="C14" s="8">
        <v>3</v>
      </c>
      <c r="D14" s="8">
        <v>0</v>
      </c>
      <c r="E14" s="8">
        <v>4</v>
      </c>
      <c r="F14" s="8">
        <v>0</v>
      </c>
      <c r="G14" s="8">
        <v>0</v>
      </c>
      <c r="H14" s="8">
        <v>2</v>
      </c>
      <c r="I14" s="8">
        <v>2</v>
      </c>
      <c r="J14" s="8">
        <v>4</v>
      </c>
      <c r="K14" s="8">
        <v>0</v>
      </c>
      <c r="L14" s="8">
        <v>0</v>
      </c>
      <c r="M14" s="8">
        <v>0</v>
      </c>
      <c r="N14" s="8">
        <v>0</v>
      </c>
      <c r="O14" s="13">
        <v>0</v>
      </c>
      <c r="P14" s="8">
        <v>0</v>
      </c>
      <c r="Q14" s="8">
        <v>0</v>
      </c>
      <c r="R14" s="10">
        <f t="shared" si="0"/>
        <v>15</v>
      </c>
      <c r="S14" s="25">
        <f>O14/R14</f>
        <v>0</v>
      </c>
      <c r="T14"/>
      <c r="U14"/>
    </row>
    <row r="15" spans="1:21" ht="12.75">
      <c r="A15" s="28" t="s">
        <v>47</v>
      </c>
      <c r="B15" s="4">
        <v>333</v>
      </c>
      <c r="C15" s="8">
        <v>1</v>
      </c>
      <c r="D15" s="8">
        <v>0</v>
      </c>
      <c r="E15" s="8">
        <v>3</v>
      </c>
      <c r="F15" s="8">
        <v>1</v>
      </c>
      <c r="G15" s="8">
        <v>0</v>
      </c>
      <c r="H15" s="8">
        <v>0</v>
      </c>
      <c r="I15" s="8">
        <v>0</v>
      </c>
      <c r="J15" s="8">
        <v>11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10">
        <f t="shared" si="0"/>
        <v>16</v>
      </c>
      <c r="S15" s="25">
        <f>P15/R15</f>
        <v>0</v>
      </c>
      <c r="T15"/>
      <c r="U15"/>
    </row>
    <row r="16" spans="1:21" ht="12.75">
      <c r="A16" s="28" t="s">
        <v>48</v>
      </c>
      <c r="B16" s="4">
        <v>354</v>
      </c>
      <c r="C16" s="8">
        <v>0</v>
      </c>
      <c r="D16" s="8">
        <v>0</v>
      </c>
      <c r="E16" s="8">
        <v>0</v>
      </c>
      <c r="F16" s="8">
        <v>1</v>
      </c>
      <c r="G16" s="8">
        <v>1</v>
      </c>
      <c r="H16" s="8">
        <v>1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2</v>
      </c>
      <c r="R16" s="10">
        <f t="shared" si="0"/>
        <v>5</v>
      </c>
      <c r="S16" s="25">
        <f>Q16/R16</f>
        <v>0.4</v>
      </c>
      <c r="T16"/>
      <c r="U16"/>
    </row>
    <row r="17" spans="1:21" ht="39" customHeight="1" thickBot="1">
      <c r="A17" s="28"/>
      <c r="B17" s="3" t="s">
        <v>4</v>
      </c>
      <c r="C17" s="14">
        <f aca="true" t="shared" si="1" ref="C17:Q17">SUM(C2:C16)</f>
        <v>57</v>
      </c>
      <c r="D17" s="14">
        <f t="shared" si="1"/>
        <v>2</v>
      </c>
      <c r="E17" s="14">
        <f t="shared" si="1"/>
        <v>77</v>
      </c>
      <c r="F17" s="14">
        <f t="shared" si="1"/>
        <v>40</v>
      </c>
      <c r="G17" s="14">
        <f t="shared" si="1"/>
        <v>20</v>
      </c>
      <c r="H17" s="14">
        <f t="shared" si="1"/>
        <v>7</v>
      </c>
      <c r="I17" s="14">
        <f t="shared" si="1"/>
        <v>13</v>
      </c>
      <c r="J17" s="15">
        <f t="shared" si="1"/>
        <v>80</v>
      </c>
      <c r="K17" s="14">
        <f t="shared" si="1"/>
        <v>0</v>
      </c>
      <c r="L17" s="14">
        <f t="shared" si="1"/>
        <v>0</v>
      </c>
      <c r="M17" s="14">
        <f t="shared" si="1"/>
        <v>0</v>
      </c>
      <c r="N17" s="14">
        <f t="shared" si="1"/>
        <v>2</v>
      </c>
      <c r="O17" s="14">
        <f t="shared" si="1"/>
        <v>13</v>
      </c>
      <c r="P17" s="14">
        <f t="shared" si="1"/>
        <v>2</v>
      </c>
      <c r="Q17" s="14">
        <f t="shared" si="1"/>
        <v>2</v>
      </c>
      <c r="R17" s="12"/>
      <c r="T17"/>
      <c r="U17"/>
    </row>
    <row r="18" spans="2:21" ht="39" customHeight="1" thickBot="1">
      <c r="B18" s="22" t="s">
        <v>5</v>
      </c>
      <c r="C18" s="23">
        <f>C2/C17</f>
        <v>0.5789473684210527</v>
      </c>
      <c r="D18" s="23">
        <f>D3/D17</f>
        <v>0.5</v>
      </c>
      <c r="E18" s="23">
        <f>E4/E17</f>
        <v>0.3116883116883117</v>
      </c>
      <c r="F18" s="23">
        <f>F5/F17</f>
        <v>0.65</v>
      </c>
      <c r="G18" s="23">
        <f>G6/G17</f>
        <v>0.6</v>
      </c>
      <c r="H18" s="23">
        <f>H7/H17</f>
        <v>0.14285714285714285</v>
      </c>
      <c r="I18" s="23">
        <f>I8/I17</f>
        <v>0.07692307692307693</v>
      </c>
      <c r="J18" s="23">
        <f>J9/J17</f>
        <v>0.7125</v>
      </c>
      <c r="K18" s="23" t="e">
        <f>K10/K17</f>
        <v>#DIV/0!</v>
      </c>
      <c r="L18" s="23" t="e">
        <f>L11/L17</f>
        <v>#DIV/0!</v>
      </c>
      <c r="M18" s="23" t="e">
        <f>M12/M17</f>
        <v>#DIV/0!</v>
      </c>
      <c r="N18" s="23">
        <f>N13/N17</f>
        <v>0.5</v>
      </c>
      <c r="O18" s="23">
        <f>O14/O17</f>
        <v>0</v>
      </c>
      <c r="P18" s="23">
        <f>P15/P17</f>
        <v>0</v>
      </c>
      <c r="Q18" s="23">
        <f>Q16/Q17</f>
        <v>1</v>
      </c>
      <c r="T18"/>
      <c r="U18"/>
    </row>
    <row r="19" spans="2:21" ht="12.75">
      <c r="B19" s="5" t="s">
        <v>2</v>
      </c>
      <c r="C19" s="16">
        <f>C2</f>
        <v>33</v>
      </c>
      <c r="D19" s="16">
        <f>D3</f>
        <v>1</v>
      </c>
      <c r="E19" s="16">
        <f>E4</f>
        <v>24</v>
      </c>
      <c r="F19" s="16">
        <f>F5</f>
        <v>26</v>
      </c>
      <c r="G19" s="16">
        <f>G6</f>
        <v>12</v>
      </c>
      <c r="H19" s="16">
        <f>H7</f>
        <v>1</v>
      </c>
      <c r="I19" s="16">
        <f>I8</f>
        <v>1</v>
      </c>
      <c r="J19" s="17">
        <f>J9</f>
        <v>57</v>
      </c>
      <c r="K19" s="16">
        <f>K10</f>
        <v>0</v>
      </c>
      <c r="L19" s="16">
        <f>L11</f>
        <v>0</v>
      </c>
      <c r="M19" s="16">
        <f>M12</f>
        <v>0</v>
      </c>
      <c r="N19" s="16">
        <f>N13</f>
        <v>1</v>
      </c>
      <c r="O19" s="16">
        <f>O14</f>
        <v>0</v>
      </c>
      <c r="P19" s="16">
        <f>P15</f>
        <v>0</v>
      </c>
      <c r="Q19" s="16">
        <f>Q16</f>
        <v>2</v>
      </c>
      <c r="T19"/>
      <c r="U19"/>
    </row>
    <row r="20" spans="4:5" ht="13.5" thickBot="1">
      <c r="D20" s="18">
        <f>SUM(R2:R16)</f>
        <v>315</v>
      </c>
      <c r="E20" s="27" t="s">
        <v>0</v>
      </c>
    </row>
    <row r="21" spans="4:5" ht="13.5" thickBot="1">
      <c r="D21" s="20">
        <f>SUM(C19:Q19)</f>
        <v>158</v>
      </c>
      <c r="E21" s="27" t="s">
        <v>1</v>
      </c>
    </row>
    <row r="23" spans="4:5" ht="12.75">
      <c r="D23" s="21">
        <f>D21/D20</f>
        <v>0.5015873015873016</v>
      </c>
      <c r="E23" s="26" t="s">
        <v>6</v>
      </c>
    </row>
    <row r="25" ht="12.75">
      <c r="B25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1.421875" style="27" bestFit="1" customWidth="1"/>
    <col min="2" max="2" width="14.7109375" style="6" customWidth="1"/>
    <col min="3" max="10" width="8.7109375" style="9" customWidth="1"/>
  </cols>
  <sheetData>
    <row r="1" spans="1:10" ht="99" customHeight="1">
      <c r="A1" s="28" t="s">
        <v>126</v>
      </c>
      <c r="B1" s="4" t="s">
        <v>8</v>
      </c>
      <c r="C1" s="8">
        <v>20</v>
      </c>
      <c r="D1" s="8">
        <v>30</v>
      </c>
      <c r="E1" s="8">
        <v>40</v>
      </c>
      <c r="F1" s="8">
        <v>50</v>
      </c>
      <c r="G1" s="8">
        <v>60</v>
      </c>
      <c r="H1" s="8">
        <v>90</v>
      </c>
      <c r="I1" s="2" t="s">
        <v>3</v>
      </c>
      <c r="J1" s="24" t="s">
        <v>7</v>
      </c>
    </row>
    <row r="2" spans="1:10" ht="12.75">
      <c r="A2" s="28" t="s">
        <v>127</v>
      </c>
      <c r="B2" s="4">
        <v>20</v>
      </c>
      <c r="C2" s="13">
        <v>166</v>
      </c>
      <c r="D2" s="8">
        <v>0</v>
      </c>
      <c r="E2" s="8">
        <v>4</v>
      </c>
      <c r="F2" s="8">
        <v>8</v>
      </c>
      <c r="G2" s="8">
        <v>1</v>
      </c>
      <c r="H2" s="8">
        <v>0</v>
      </c>
      <c r="I2" s="10">
        <f aca="true" t="shared" si="0" ref="I2:I7">SUM(C2:H2)</f>
        <v>179</v>
      </c>
      <c r="J2" s="25">
        <f>C2/I2</f>
        <v>0.9273743016759777</v>
      </c>
    </row>
    <row r="3" spans="1:10" ht="12.75">
      <c r="A3" s="28" t="s">
        <v>89</v>
      </c>
      <c r="B3" s="4">
        <v>30</v>
      </c>
      <c r="C3" s="8">
        <v>5</v>
      </c>
      <c r="D3" s="13">
        <v>0</v>
      </c>
      <c r="E3" s="8">
        <v>0</v>
      </c>
      <c r="F3" s="8">
        <v>3</v>
      </c>
      <c r="G3" s="8">
        <v>8</v>
      </c>
      <c r="H3" s="8">
        <v>0</v>
      </c>
      <c r="I3" s="10">
        <f t="shared" si="0"/>
        <v>16</v>
      </c>
      <c r="J3" s="25">
        <f>D3/I3</f>
        <v>0</v>
      </c>
    </row>
    <row r="4" spans="1:10" ht="12.75">
      <c r="A4" s="28" t="s">
        <v>128</v>
      </c>
      <c r="B4" s="4">
        <v>40</v>
      </c>
      <c r="C4" s="8">
        <v>10</v>
      </c>
      <c r="D4" s="8">
        <v>0</v>
      </c>
      <c r="E4" s="13">
        <v>9</v>
      </c>
      <c r="F4" s="8">
        <v>6</v>
      </c>
      <c r="G4" s="8">
        <v>4</v>
      </c>
      <c r="H4" s="8">
        <v>0</v>
      </c>
      <c r="I4" s="10">
        <f t="shared" si="0"/>
        <v>29</v>
      </c>
      <c r="J4" s="25">
        <f>E4/I4</f>
        <v>0.3103448275862069</v>
      </c>
    </row>
    <row r="5" spans="1:10" ht="12.75">
      <c r="A5" s="28" t="s">
        <v>129</v>
      </c>
      <c r="B5" s="4">
        <v>50</v>
      </c>
      <c r="C5" s="8">
        <v>9</v>
      </c>
      <c r="D5" s="8">
        <v>0</v>
      </c>
      <c r="E5" s="8">
        <v>8</v>
      </c>
      <c r="F5" s="13">
        <v>16</v>
      </c>
      <c r="G5" s="8">
        <v>21</v>
      </c>
      <c r="H5" s="8">
        <v>0</v>
      </c>
      <c r="I5" s="10">
        <f t="shared" si="0"/>
        <v>54</v>
      </c>
      <c r="J5" s="25">
        <f>F5/I5</f>
        <v>0.2962962962962963</v>
      </c>
    </row>
    <row r="6" spans="1:10" ht="12.75">
      <c r="A6" s="28" t="s">
        <v>130</v>
      </c>
      <c r="B6" s="4">
        <v>60</v>
      </c>
      <c r="C6" s="8">
        <v>2</v>
      </c>
      <c r="D6" s="8">
        <v>2</v>
      </c>
      <c r="E6" s="8">
        <v>0</v>
      </c>
      <c r="F6" s="8">
        <v>11</v>
      </c>
      <c r="G6" s="13">
        <v>17</v>
      </c>
      <c r="H6" s="8">
        <v>0</v>
      </c>
      <c r="I6" s="10">
        <f t="shared" si="0"/>
        <v>32</v>
      </c>
      <c r="J6" s="25">
        <f>G6/I6</f>
        <v>0.53125</v>
      </c>
    </row>
    <row r="7" spans="1:10" ht="12.75">
      <c r="A7" s="28" t="s">
        <v>131</v>
      </c>
      <c r="B7" s="4">
        <v>90</v>
      </c>
      <c r="C7" s="8">
        <v>4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10">
        <f t="shared" si="0"/>
        <v>4</v>
      </c>
      <c r="J7" s="25">
        <f>H7/I7</f>
        <v>0</v>
      </c>
    </row>
    <row r="8" spans="1:9" ht="39" customHeight="1" thickBot="1">
      <c r="A8" s="28"/>
      <c r="B8" s="3" t="s">
        <v>4</v>
      </c>
      <c r="C8" s="14">
        <f aca="true" t="shared" si="1" ref="C8:H8">SUM(C2:C7)</f>
        <v>196</v>
      </c>
      <c r="D8" s="14">
        <f t="shared" si="1"/>
        <v>2</v>
      </c>
      <c r="E8" s="14">
        <f t="shared" si="1"/>
        <v>21</v>
      </c>
      <c r="F8" s="14">
        <f t="shared" si="1"/>
        <v>44</v>
      </c>
      <c r="G8" s="14">
        <f t="shared" si="1"/>
        <v>51</v>
      </c>
      <c r="H8" s="14">
        <f t="shared" si="1"/>
        <v>0</v>
      </c>
      <c r="I8" s="12"/>
    </row>
    <row r="9" spans="2:8" ht="39" customHeight="1" thickBot="1">
      <c r="B9" s="22" t="s">
        <v>5</v>
      </c>
      <c r="C9" s="23">
        <f>C2/C8</f>
        <v>0.8469387755102041</v>
      </c>
      <c r="D9" s="23">
        <f>D3/D8</f>
        <v>0</v>
      </c>
      <c r="E9" s="23">
        <f>E4/E8</f>
        <v>0.42857142857142855</v>
      </c>
      <c r="F9" s="23">
        <f>F5/F8</f>
        <v>0.36363636363636365</v>
      </c>
      <c r="G9" s="23">
        <f>G6/G8</f>
        <v>0.3333333333333333</v>
      </c>
      <c r="H9" s="23" t="e">
        <f>H7/H8</f>
        <v>#DIV/0!</v>
      </c>
    </row>
    <row r="10" spans="2:8" ht="12.75">
      <c r="B10" s="5" t="s">
        <v>2</v>
      </c>
      <c r="C10" s="16">
        <f>C2</f>
        <v>166</v>
      </c>
      <c r="D10" s="16">
        <f>D3</f>
        <v>0</v>
      </c>
      <c r="E10" s="16">
        <f>E4</f>
        <v>9</v>
      </c>
      <c r="F10" s="16">
        <f>F5</f>
        <v>16</v>
      </c>
      <c r="G10" s="16">
        <f>G6</f>
        <v>17</v>
      </c>
      <c r="H10" s="16">
        <f>H7</f>
        <v>0</v>
      </c>
    </row>
    <row r="11" spans="4:5" ht="13.5" thickBot="1">
      <c r="D11" s="18">
        <f>SUM(I2:I7)</f>
        <v>314</v>
      </c>
      <c r="E11" s="27" t="s">
        <v>0</v>
      </c>
    </row>
    <row r="12" spans="4:5" ht="13.5" thickBot="1">
      <c r="D12" s="20">
        <f>SUM(C10:H10)</f>
        <v>208</v>
      </c>
      <c r="E12" s="27" t="s">
        <v>1</v>
      </c>
    </row>
    <row r="14" spans="4:5" ht="12.75">
      <c r="D14" s="21">
        <f>D12/D11</f>
        <v>0.6624203821656051</v>
      </c>
      <c r="E14" s="26" t="s">
        <v>6</v>
      </c>
    </row>
    <row r="16" ht="12.75">
      <c r="B16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38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5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32" width="8.7109375" style="9" customWidth="1"/>
  </cols>
  <sheetData>
    <row r="1" spans="1:32" ht="99" customHeight="1">
      <c r="A1" s="28" t="s">
        <v>106</v>
      </c>
      <c r="B1" s="4" t="s">
        <v>8</v>
      </c>
      <c r="C1" s="8">
        <v>31</v>
      </c>
      <c r="D1" s="8">
        <v>1001</v>
      </c>
      <c r="E1" s="8">
        <v>1006</v>
      </c>
      <c r="F1" s="8">
        <v>1011</v>
      </c>
      <c r="G1" s="8">
        <v>1045</v>
      </c>
      <c r="H1" s="8">
        <v>1046</v>
      </c>
      <c r="I1" s="8">
        <v>1047</v>
      </c>
      <c r="J1" s="8">
        <v>1050</v>
      </c>
      <c r="K1" s="8">
        <v>1053</v>
      </c>
      <c r="L1" s="8">
        <v>1055</v>
      </c>
      <c r="M1" s="8">
        <v>1056</v>
      </c>
      <c r="N1" s="8">
        <v>1062</v>
      </c>
      <c r="O1" s="8">
        <v>1080</v>
      </c>
      <c r="P1" s="8">
        <v>1081</v>
      </c>
      <c r="Q1" s="8">
        <v>1106</v>
      </c>
      <c r="R1" s="8">
        <v>1124</v>
      </c>
      <c r="S1" s="8">
        <v>1125</v>
      </c>
      <c r="T1" s="8">
        <v>1126</v>
      </c>
      <c r="U1" s="8">
        <v>1127</v>
      </c>
      <c r="V1" s="8">
        <v>1139</v>
      </c>
      <c r="W1" s="8">
        <v>1140</v>
      </c>
      <c r="X1" s="8">
        <v>1143</v>
      </c>
      <c r="Y1" s="8">
        <v>1145</v>
      </c>
      <c r="Z1" s="8">
        <v>1159</v>
      </c>
      <c r="AA1" s="8">
        <v>1160</v>
      </c>
      <c r="AB1" s="8">
        <v>1161</v>
      </c>
      <c r="AC1" s="8">
        <v>1166</v>
      </c>
      <c r="AD1" s="8">
        <v>1167</v>
      </c>
      <c r="AE1" s="2" t="s">
        <v>3</v>
      </c>
      <c r="AF1" s="24" t="s">
        <v>7</v>
      </c>
    </row>
    <row r="2" spans="1:32" ht="12.75">
      <c r="A2" s="28" t="s">
        <v>107</v>
      </c>
      <c r="B2" s="4">
        <v>31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10">
        <f aca="true" t="shared" si="0" ref="AE2:AE29">SUM(C2:AD2)</f>
        <v>0</v>
      </c>
      <c r="AF2" s="25" t="e">
        <f>C2/AE2</f>
        <v>#DIV/0!</v>
      </c>
    </row>
    <row r="3" spans="1:32" ht="12.75">
      <c r="A3" s="28" t="s">
        <v>104</v>
      </c>
      <c r="B3" s="4">
        <v>1001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3</v>
      </c>
      <c r="P3" s="8">
        <v>0</v>
      </c>
      <c r="Q3" s="8">
        <v>0</v>
      </c>
      <c r="R3" s="8">
        <v>0</v>
      </c>
      <c r="S3" s="8">
        <v>8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10">
        <f t="shared" si="0"/>
        <v>11</v>
      </c>
      <c r="AF3" s="25">
        <f>D3/AE3</f>
        <v>0</v>
      </c>
    </row>
    <row r="4" spans="1:32" ht="12.75">
      <c r="A4" s="28" t="s">
        <v>108</v>
      </c>
      <c r="B4" s="4">
        <v>1006</v>
      </c>
      <c r="C4" s="8">
        <v>1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3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10">
        <f t="shared" si="0"/>
        <v>4</v>
      </c>
      <c r="AF4" s="25">
        <f>E4/AE4</f>
        <v>0</v>
      </c>
    </row>
    <row r="5" spans="1:32" ht="12.75">
      <c r="A5" s="28" t="s">
        <v>54</v>
      </c>
      <c r="B5" s="4">
        <v>1011</v>
      </c>
      <c r="C5" s="8">
        <v>0</v>
      </c>
      <c r="D5" s="8">
        <v>0</v>
      </c>
      <c r="E5" s="8">
        <v>0</v>
      </c>
      <c r="F5" s="13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2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1</v>
      </c>
      <c r="AB5" s="8">
        <v>0</v>
      </c>
      <c r="AC5" s="8">
        <v>0</v>
      </c>
      <c r="AD5" s="8">
        <v>0</v>
      </c>
      <c r="AE5" s="10">
        <f t="shared" si="0"/>
        <v>3</v>
      </c>
      <c r="AF5" s="25">
        <f>F5/AE5</f>
        <v>0</v>
      </c>
    </row>
    <row r="6" spans="1:32" ht="12.75">
      <c r="A6" s="28" t="s">
        <v>55</v>
      </c>
      <c r="B6" s="4">
        <v>1045</v>
      </c>
      <c r="C6" s="8">
        <v>0</v>
      </c>
      <c r="D6" s="8">
        <v>0</v>
      </c>
      <c r="E6" s="8">
        <v>0</v>
      </c>
      <c r="F6" s="8">
        <v>0</v>
      </c>
      <c r="G6" s="13">
        <v>9</v>
      </c>
      <c r="H6" s="8">
        <v>0</v>
      </c>
      <c r="I6" s="8">
        <v>1</v>
      </c>
      <c r="J6" s="8">
        <v>0</v>
      </c>
      <c r="K6" s="8">
        <v>1</v>
      </c>
      <c r="L6" s="8">
        <v>0</v>
      </c>
      <c r="M6" s="8">
        <v>7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3</v>
      </c>
      <c r="AD6" s="8">
        <v>0</v>
      </c>
      <c r="AE6" s="10">
        <f t="shared" si="0"/>
        <v>21</v>
      </c>
      <c r="AF6" s="25">
        <f>G6/AE6</f>
        <v>0.42857142857142855</v>
      </c>
    </row>
    <row r="7" spans="1:32" ht="12.75">
      <c r="A7" s="28" t="s">
        <v>109</v>
      </c>
      <c r="B7" s="4">
        <v>1046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1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10">
        <f t="shared" si="0"/>
        <v>1</v>
      </c>
      <c r="AF7" s="25">
        <f>H7/AE7</f>
        <v>0</v>
      </c>
    </row>
    <row r="8" spans="1:32" ht="12.75">
      <c r="A8" s="28" t="s">
        <v>110</v>
      </c>
      <c r="B8" s="4">
        <v>1047</v>
      </c>
      <c r="C8" s="8">
        <v>0</v>
      </c>
      <c r="D8" s="8">
        <v>0</v>
      </c>
      <c r="E8" s="8">
        <v>0</v>
      </c>
      <c r="F8" s="8">
        <v>0</v>
      </c>
      <c r="G8" s="8">
        <v>4</v>
      </c>
      <c r="H8" s="8">
        <v>0</v>
      </c>
      <c r="I8" s="13">
        <v>2</v>
      </c>
      <c r="J8" s="8">
        <v>0</v>
      </c>
      <c r="K8" s="8">
        <v>0</v>
      </c>
      <c r="L8" s="8">
        <v>0</v>
      </c>
      <c r="M8" s="8">
        <v>2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1</v>
      </c>
      <c r="AA8" s="8">
        <v>0</v>
      </c>
      <c r="AB8" s="8">
        <v>0</v>
      </c>
      <c r="AC8" s="8">
        <v>0</v>
      </c>
      <c r="AD8" s="8">
        <v>0</v>
      </c>
      <c r="AE8" s="10">
        <f t="shared" si="0"/>
        <v>9</v>
      </c>
      <c r="AF8" s="25">
        <f>I8/AE8</f>
        <v>0.2222222222222222</v>
      </c>
    </row>
    <row r="9" spans="1:32" ht="12.75">
      <c r="A9" s="28" t="s">
        <v>111</v>
      </c>
      <c r="B9" s="4">
        <v>1050</v>
      </c>
      <c r="C9" s="8">
        <v>0</v>
      </c>
      <c r="D9" s="8">
        <v>0</v>
      </c>
      <c r="E9" s="8">
        <v>0</v>
      </c>
      <c r="F9" s="8">
        <v>0</v>
      </c>
      <c r="G9" s="8">
        <v>1</v>
      </c>
      <c r="H9" s="8">
        <v>0</v>
      </c>
      <c r="I9" s="8">
        <v>0</v>
      </c>
      <c r="J9" s="13">
        <v>0</v>
      </c>
      <c r="K9" s="8">
        <v>0</v>
      </c>
      <c r="L9" s="8">
        <v>1</v>
      </c>
      <c r="M9" s="8">
        <v>3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10">
        <f t="shared" si="0"/>
        <v>5</v>
      </c>
      <c r="AF9" s="25">
        <f>J9/AE9</f>
        <v>0</v>
      </c>
    </row>
    <row r="10" spans="1:32" ht="12.75">
      <c r="A10" s="28" t="s">
        <v>112</v>
      </c>
      <c r="B10" s="4">
        <v>1053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1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10">
        <f t="shared" si="0"/>
        <v>1</v>
      </c>
      <c r="AF10" s="25">
        <f>K10/AE10</f>
        <v>1</v>
      </c>
    </row>
    <row r="11" spans="1:32" s="1" customFormat="1" ht="12.75">
      <c r="A11" s="29" t="s">
        <v>61</v>
      </c>
      <c r="B11" s="4">
        <v>1055</v>
      </c>
      <c r="C11" s="8">
        <v>0</v>
      </c>
      <c r="D11" s="8">
        <v>0</v>
      </c>
      <c r="E11" s="8">
        <v>0</v>
      </c>
      <c r="F11" s="8">
        <v>0</v>
      </c>
      <c r="G11" s="8">
        <v>1</v>
      </c>
      <c r="H11" s="8">
        <v>1</v>
      </c>
      <c r="I11" s="8">
        <v>0</v>
      </c>
      <c r="J11" s="8">
        <v>0</v>
      </c>
      <c r="K11" s="8">
        <v>0</v>
      </c>
      <c r="L11" s="13">
        <v>11</v>
      </c>
      <c r="M11" s="8">
        <v>4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1</v>
      </c>
      <c r="AA11" s="8">
        <v>0</v>
      </c>
      <c r="AB11" s="8">
        <v>0</v>
      </c>
      <c r="AC11" s="8">
        <v>3</v>
      </c>
      <c r="AD11" s="8">
        <v>0</v>
      </c>
      <c r="AE11" s="11">
        <f t="shared" si="0"/>
        <v>21</v>
      </c>
      <c r="AF11" s="25">
        <f>L11/AE11</f>
        <v>0.5238095238095238</v>
      </c>
    </row>
    <row r="12" spans="1:32" ht="12.75">
      <c r="A12" s="28" t="s">
        <v>113</v>
      </c>
      <c r="B12" s="4">
        <v>1056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3</v>
      </c>
      <c r="M12" s="13">
        <v>50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2</v>
      </c>
      <c r="AA12" s="8">
        <v>0</v>
      </c>
      <c r="AB12" s="8">
        <v>0</v>
      </c>
      <c r="AC12" s="8">
        <v>1</v>
      </c>
      <c r="AD12" s="8">
        <v>0</v>
      </c>
      <c r="AE12" s="10">
        <f t="shared" si="0"/>
        <v>56</v>
      </c>
      <c r="AF12" s="25">
        <f>M12/AE12</f>
        <v>0.8928571428571429</v>
      </c>
    </row>
    <row r="13" spans="1:32" ht="12.75">
      <c r="A13" s="28" t="s">
        <v>114</v>
      </c>
      <c r="B13" s="4">
        <v>1062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1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1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10">
        <f t="shared" si="0"/>
        <v>2</v>
      </c>
      <c r="AF13" s="25">
        <f>N13/AE13</f>
        <v>0</v>
      </c>
    </row>
    <row r="14" spans="1:32" ht="12.75">
      <c r="A14" s="28" t="s">
        <v>115</v>
      </c>
      <c r="B14" s="4">
        <v>1080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7</v>
      </c>
      <c r="P14" s="8">
        <v>0</v>
      </c>
      <c r="Q14" s="8">
        <v>0</v>
      </c>
      <c r="R14" s="8">
        <v>0</v>
      </c>
      <c r="S14" s="8">
        <v>16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10">
        <f t="shared" si="0"/>
        <v>23</v>
      </c>
      <c r="AF14" s="25">
        <f>O14/AE14</f>
        <v>0.30434782608695654</v>
      </c>
    </row>
    <row r="15" spans="1:32" ht="12.75">
      <c r="A15" s="28" t="s">
        <v>116</v>
      </c>
      <c r="B15" s="4">
        <v>1081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1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10">
        <f t="shared" si="0"/>
        <v>1</v>
      </c>
      <c r="AF15" s="25">
        <f>P15/AE15</f>
        <v>0</v>
      </c>
    </row>
    <row r="16" spans="1:32" ht="12.75">
      <c r="A16" s="28" t="s">
        <v>117</v>
      </c>
      <c r="B16" s="4">
        <v>1106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1</v>
      </c>
      <c r="AA16" s="8">
        <v>1</v>
      </c>
      <c r="AB16" s="8">
        <v>0</v>
      </c>
      <c r="AC16" s="8">
        <v>0</v>
      </c>
      <c r="AD16" s="8">
        <v>0</v>
      </c>
      <c r="AE16" s="10">
        <f t="shared" si="0"/>
        <v>2</v>
      </c>
      <c r="AF16" s="25">
        <f>Q16/AE16</f>
        <v>0</v>
      </c>
    </row>
    <row r="17" spans="1:32" ht="12.75">
      <c r="A17" s="28" t="s">
        <v>118</v>
      </c>
      <c r="B17" s="4">
        <v>1124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2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10">
        <f t="shared" si="0"/>
        <v>2</v>
      </c>
      <c r="AF17" s="25">
        <f>R17/AE17</f>
        <v>0</v>
      </c>
    </row>
    <row r="18" spans="1:32" ht="12.75">
      <c r="A18" s="28" t="s">
        <v>70</v>
      </c>
      <c r="B18" s="4">
        <v>1125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1</v>
      </c>
      <c r="O18" s="8">
        <v>7</v>
      </c>
      <c r="P18" s="8">
        <v>0</v>
      </c>
      <c r="Q18" s="8">
        <v>0</v>
      </c>
      <c r="R18" s="8">
        <v>1</v>
      </c>
      <c r="S18" s="13">
        <v>13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10">
        <f t="shared" si="0"/>
        <v>22</v>
      </c>
      <c r="AF18" s="25">
        <f>S18/AE18</f>
        <v>0.5909090909090909</v>
      </c>
    </row>
    <row r="19" spans="1:32" ht="12.75">
      <c r="A19" s="28" t="s">
        <v>71</v>
      </c>
      <c r="B19" s="4">
        <v>1126</v>
      </c>
      <c r="C19" s="8">
        <v>0</v>
      </c>
      <c r="D19" s="8">
        <v>0</v>
      </c>
      <c r="E19" s="8">
        <v>0</v>
      </c>
      <c r="F19" s="8">
        <v>0</v>
      </c>
      <c r="G19" s="8">
        <v>1</v>
      </c>
      <c r="H19" s="8">
        <v>0</v>
      </c>
      <c r="I19" s="8">
        <v>0</v>
      </c>
      <c r="J19" s="8">
        <v>0</v>
      </c>
      <c r="K19" s="8">
        <v>0</v>
      </c>
      <c r="L19" s="8">
        <v>2</v>
      </c>
      <c r="M19" s="8">
        <v>2</v>
      </c>
      <c r="N19" s="8">
        <v>0</v>
      </c>
      <c r="O19" s="8">
        <v>1</v>
      </c>
      <c r="P19" s="8">
        <v>0</v>
      </c>
      <c r="Q19" s="8">
        <v>1</v>
      </c>
      <c r="R19" s="8">
        <v>0</v>
      </c>
      <c r="S19" s="8">
        <v>3</v>
      </c>
      <c r="T19" s="13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10">
        <f t="shared" si="0"/>
        <v>10</v>
      </c>
      <c r="AF19" s="25">
        <f>T19/AE19</f>
        <v>0</v>
      </c>
    </row>
    <row r="20" spans="1:32" ht="12.75">
      <c r="A20" s="28" t="s">
        <v>119</v>
      </c>
      <c r="B20" s="4">
        <v>1127</v>
      </c>
      <c r="C20" s="8">
        <v>0</v>
      </c>
      <c r="D20" s="8">
        <v>0</v>
      </c>
      <c r="E20" s="8">
        <v>0</v>
      </c>
      <c r="F20" s="8">
        <v>0</v>
      </c>
      <c r="G20" s="8">
        <v>1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10">
        <f t="shared" si="0"/>
        <v>1</v>
      </c>
      <c r="AF20" s="25">
        <f>U20/AE20</f>
        <v>0</v>
      </c>
    </row>
    <row r="21" spans="1:32" ht="12.75">
      <c r="A21" s="28" t="s">
        <v>72</v>
      </c>
      <c r="B21" s="4">
        <v>1139</v>
      </c>
      <c r="C21" s="8">
        <v>0</v>
      </c>
      <c r="D21" s="8">
        <v>0</v>
      </c>
      <c r="E21" s="8">
        <v>0</v>
      </c>
      <c r="F21" s="8">
        <v>0</v>
      </c>
      <c r="G21" s="8">
        <v>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4</v>
      </c>
      <c r="T21" s="8">
        <v>0</v>
      </c>
      <c r="U21" s="8">
        <v>0</v>
      </c>
      <c r="V21" s="13">
        <v>4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1</v>
      </c>
      <c r="AD21" s="8">
        <v>0</v>
      </c>
      <c r="AE21" s="10">
        <f t="shared" si="0"/>
        <v>10</v>
      </c>
      <c r="AF21" s="25">
        <f>V21/AE21</f>
        <v>0.4</v>
      </c>
    </row>
    <row r="22" spans="1:32" ht="12.75">
      <c r="A22" s="28" t="s">
        <v>120</v>
      </c>
      <c r="B22" s="4">
        <v>1140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0</v>
      </c>
      <c r="X22" s="8">
        <v>0</v>
      </c>
      <c r="Y22" s="8">
        <v>0</v>
      </c>
      <c r="Z22" s="8">
        <v>0</v>
      </c>
      <c r="AA22" s="8">
        <v>1</v>
      </c>
      <c r="AB22" s="8">
        <v>0</v>
      </c>
      <c r="AC22" s="8">
        <v>0</v>
      </c>
      <c r="AD22" s="8">
        <v>0</v>
      </c>
      <c r="AE22" s="10">
        <f t="shared" si="0"/>
        <v>1</v>
      </c>
      <c r="AF22" s="25">
        <f>W22/AE22</f>
        <v>0</v>
      </c>
    </row>
    <row r="23" spans="1:32" ht="12.75">
      <c r="A23" s="28" t="s">
        <v>121</v>
      </c>
      <c r="B23" s="4">
        <v>1143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1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10">
        <f t="shared" si="0"/>
        <v>1</v>
      </c>
      <c r="AF23" s="25">
        <f>X23/AE23</f>
        <v>0</v>
      </c>
    </row>
    <row r="24" spans="1:32" ht="12.75">
      <c r="A24" s="28" t="s">
        <v>122</v>
      </c>
      <c r="B24" s="4">
        <v>1145</v>
      </c>
      <c r="C24" s="8">
        <v>0</v>
      </c>
      <c r="D24" s="8">
        <v>0</v>
      </c>
      <c r="E24" s="8">
        <v>0</v>
      </c>
      <c r="F24" s="8">
        <v>0</v>
      </c>
      <c r="G24" s="8">
        <v>2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2</v>
      </c>
      <c r="N24" s="8">
        <v>0</v>
      </c>
      <c r="O24" s="8">
        <v>2</v>
      </c>
      <c r="P24" s="8">
        <v>0</v>
      </c>
      <c r="Q24" s="8">
        <v>0</v>
      </c>
      <c r="R24" s="8">
        <v>0</v>
      </c>
      <c r="S24" s="8">
        <v>1</v>
      </c>
      <c r="T24" s="8">
        <v>0</v>
      </c>
      <c r="U24" s="8">
        <v>0</v>
      </c>
      <c r="V24" s="8">
        <v>1</v>
      </c>
      <c r="W24" s="8">
        <v>0</v>
      </c>
      <c r="X24" s="8">
        <v>0</v>
      </c>
      <c r="Y24" s="13">
        <v>0</v>
      </c>
      <c r="Z24" s="8">
        <v>3</v>
      </c>
      <c r="AA24" s="8">
        <v>0</v>
      </c>
      <c r="AB24" s="8">
        <v>0</v>
      </c>
      <c r="AC24" s="8">
        <v>1</v>
      </c>
      <c r="AD24" s="8">
        <v>0</v>
      </c>
      <c r="AE24" s="10">
        <f t="shared" si="0"/>
        <v>12</v>
      </c>
      <c r="AF24" s="25">
        <f>Y24/AE24</f>
        <v>0</v>
      </c>
    </row>
    <row r="25" spans="1:32" ht="12.75">
      <c r="A25" s="28" t="s">
        <v>123</v>
      </c>
      <c r="B25" s="4">
        <v>1159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15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12</v>
      </c>
      <c r="AA25" s="8">
        <v>1</v>
      </c>
      <c r="AB25" s="8">
        <v>1</v>
      </c>
      <c r="AC25" s="8">
        <v>0</v>
      </c>
      <c r="AD25" s="8">
        <v>0</v>
      </c>
      <c r="AE25" s="10">
        <f t="shared" si="0"/>
        <v>29</v>
      </c>
      <c r="AF25" s="25">
        <f>Z25/AE25</f>
        <v>0.41379310344827586</v>
      </c>
    </row>
    <row r="26" spans="1:32" ht="12.75">
      <c r="A26" s="28" t="s">
        <v>124</v>
      </c>
      <c r="B26" s="4">
        <v>1160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1</v>
      </c>
      <c r="M26" s="8">
        <v>3</v>
      </c>
      <c r="N26" s="8">
        <v>0</v>
      </c>
      <c r="O26" s="8">
        <v>1</v>
      </c>
      <c r="P26" s="8">
        <v>0</v>
      </c>
      <c r="Q26" s="8">
        <v>0</v>
      </c>
      <c r="R26" s="8">
        <v>0</v>
      </c>
      <c r="S26" s="8">
        <v>0</v>
      </c>
      <c r="T26" s="8">
        <v>1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7</v>
      </c>
      <c r="AA26" s="13">
        <v>2</v>
      </c>
      <c r="AB26" s="8">
        <v>1</v>
      </c>
      <c r="AC26" s="8">
        <v>1</v>
      </c>
      <c r="AD26" s="8">
        <v>0</v>
      </c>
      <c r="AE26" s="10">
        <f t="shared" si="0"/>
        <v>17</v>
      </c>
      <c r="AF26" s="25">
        <f>AA26/AE26</f>
        <v>0.11764705882352941</v>
      </c>
    </row>
    <row r="27" spans="1:32" ht="12.75">
      <c r="A27" s="28" t="s">
        <v>79</v>
      </c>
      <c r="B27" s="4">
        <v>1161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3</v>
      </c>
      <c r="AA27" s="8">
        <v>0</v>
      </c>
      <c r="AB27" s="13">
        <v>0</v>
      </c>
      <c r="AC27" s="8">
        <v>0</v>
      </c>
      <c r="AD27" s="8">
        <v>0</v>
      </c>
      <c r="AE27" s="10">
        <f t="shared" si="0"/>
        <v>3</v>
      </c>
      <c r="AF27" s="25">
        <f>AB27/AE27</f>
        <v>0</v>
      </c>
    </row>
    <row r="28" spans="1:32" ht="12.75">
      <c r="A28" s="28" t="s">
        <v>81</v>
      </c>
      <c r="B28" s="4">
        <v>1166</v>
      </c>
      <c r="C28" s="8">
        <v>0</v>
      </c>
      <c r="D28" s="8">
        <v>0</v>
      </c>
      <c r="E28" s="8">
        <v>0</v>
      </c>
      <c r="F28" s="8">
        <v>0</v>
      </c>
      <c r="G28" s="8">
        <v>6</v>
      </c>
      <c r="H28" s="8">
        <v>0</v>
      </c>
      <c r="I28" s="8">
        <v>0</v>
      </c>
      <c r="J28" s="8">
        <v>0</v>
      </c>
      <c r="K28" s="8">
        <v>0</v>
      </c>
      <c r="L28" s="8">
        <v>8</v>
      </c>
      <c r="M28" s="8">
        <v>1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13">
        <v>17</v>
      </c>
      <c r="AD28" s="8">
        <v>0</v>
      </c>
      <c r="AE28" s="10">
        <f t="shared" si="0"/>
        <v>32</v>
      </c>
      <c r="AF28" s="25">
        <f>AC28/AE28</f>
        <v>0.53125</v>
      </c>
    </row>
    <row r="29" spans="1:32" ht="12.75">
      <c r="A29" s="28" t="s">
        <v>125</v>
      </c>
      <c r="B29" s="4">
        <v>1167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1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1</v>
      </c>
      <c r="AC29" s="8">
        <v>0</v>
      </c>
      <c r="AD29" s="13">
        <v>0</v>
      </c>
      <c r="AE29" s="10">
        <f t="shared" si="0"/>
        <v>2</v>
      </c>
      <c r="AF29" s="25">
        <f>AD29/AE29</f>
        <v>0</v>
      </c>
    </row>
    <row r="30" spans="1:31" ht="39" customHeight="1" thickBot="1">
      <c r="A30" s="28"/>
      <c r="B30" s="3" t="s">
        <v>4</v>
      </c>
      <c r="C30" s="14">
        <f aca="true" t="shared" si="1" ref="C30:AD30">SUM(C2:C29)</f>
        <v>1</v>
      </c>
      <c r="D30" s="14">
        <f t="shared" si="1"/>
        <v>0</v>
      </c>
      <c r="E30" s="14">
        <f t="shared" si="1"/>
        <v>0</v>
      </c>
      <c r="F30" s="14">
        <f t="shared" si="1"/>
        <v>0</v>
      </c>
      <c r="G30" s="14">
        <f t="shared" si="1"/>
        <v>26</v>
      </c>
      <c r="H30" s="14">
        <f t="shared" si="1"/>
        <v>2</v>
      </c>
      <c r="I30" s="14">
        <f t="shared" si="1"/>
        <v>3</v>
      </c>
      <c r="J30" s="14">
        <f t="shared" si="1"/>
        <v>0</v>
      </c>
      <c r="K30" s="14">
        <f t="shared" si="1"/>
        <v>2</v>
      </c>
      <c r="L30" s="15">
        <f t="shared" si="1"/>
        <v>29</v>
      </c>
      <c r="M30" s="14">
        <f t="shared" si="1"/>
        <v>94</v>
      </c>
      <c r="N30" s="14">
        <f t="shared" si="1"/>
        <v>1</v>
      </c>
      <c r="O30" s="14">
        <f t="shared" si="1"/>
        <v>24</v>
      </c>
      <c r="P30" s="14">
        <f t="shared" si="1"/>
        <v>0</v>
      </c>
      <c r="Q30" s="14">
        <f t="shared" si="1"/>
        <v>1</v>
      </c>
      <c r="R30" s="14">
        <f t="shared" si="1"/>
        <v>1</v>
      </c>
      <c r="S30" s="14">
        <f t="shared" si="1"/>
        <v>45</v>
      </c>
      <c r="T30" s="14">
        <f t="shared" si="1"/>
        <v>2</v>
      </c>
      <c r="U30" s="14">
        <f t="shared" si="1"/>
        <v>0</v>
      </c>
      <c r="V30" s="14">
        <f t="shared" si="1"/>
        <v>5</v>
      </c>
      <c r="W30" s="14">
        <f t="shared" si="1"/>
        <v>0</v>
      </c>
      <c r="X30" s="14">
        <f t="shared" si="1"/>
        <v>0</v>
      </c>
      <c r="Y30" s="14">
        <f t="shared" si="1"/>
        <v>0</v>
      </c>
      <c r="Z30" s="14">
        <f t="shared" si="1"/>
        <v>30</v>
      </c>
      <c r="AA30" s="14">
        <f t="shared" si="1"/>
        <v>6</v>
      </c>
      <c r="AB30" s="14">
        <f t="shared" si="1"/>
        <v>3</v>
      </c>
      <c r="AC30" s="14">
        <f t="shared" si="1"/>
        <v>27</v>
      </c>
      <c r="AD30" s="14">
        <f t="shared" si="1"/>
        <v>0</v>
      </c>
      <c r="AE30" s="12"/>
    </row>
    <row r="31" spans="2:30" ht="39" customHeight="1" thickBot="1">
      <c r="B31" s="22" t="s">
        <v>5</v>
      </c>
      <c r="C31" s="23">
        <f>C2/C30</f>
        <v>0</v>
      </c>
      <c r="D31" s="23" t="e">
        <f>D3/D30</f>
        <v>#DIV/0!</v>
      </c>
      <c r="E31" s="23" t="e">
        <f>E4/E30</f>
        <v>#DIV/0!</v>
      </c>
      <c r="F31" s="23" t="e">
        <f>F5/F30</f>
        <v>#DIV/0!</v>
      </c>
      <c r="G31" s="23">
        <f>G6/G30</f>
        <v>0.34615384615384615</v>
      </c>
      <c r="H31" s="23">
        <f>H7/H30</f>
        <v>0</v>
      </c>
      <c r="I31" s="23">
        <f>I8/I30</f>
        <v>0.6666666666666666</v>
      </c>
      <c r="J31" s="23" t="e">
        <f>J9/J30</f>
        <v>#DIV/0!</v>
      </c>
      <c r="K31" s="23">
        <f>K10/K30</f>
        <v>0.5</v>
      </c>
      <c r="L31" s="23">
        <f>L11/L30</f>
        <v>0.3793103448275862</v>
      </c>
      <c r="M31" s="23">
        <f>M12/M30</f>
        <v>0.5319148936170213</v>
      </c>
      <c r="N31" s="23">
        <f>N13/N30</f>
        <v>0</v>
      </c>
      <c r="O31" s="23">
        <f>O14/O30</f>
        <v>0.2916666666666667</v>
      </c>
      <c r="P31" s="23" t="e">
        <f>P15/P30</f>
        <v>#DIV/0!</v>
      </c>
      <c r="Q31" s="23">
        <f>Q16/Q30</f>
        <v>0</v>
      </c>
      <c r="R31" s="23">
        <f>R17/R30</f>
        <v>0</v>
      </c>
      <c r="S31" s="23">
        <f>S18/S30</f>
        <v>0.28888888888888886</v>
      </c>
      <c r="T31" s="23">
        <f>T19/T30</f>
        <v>0</v>
      </c>
      <c r="U31" s="23" t="e">
        <f>U20/U30</f>
        <v>#DIV/0!</v>
      </c>
      <c r="V31" s="23">
        <f>V21/V30</f>
        <v>0.8</v>
      </c>
      <c r="W31" s="23" t="e">
        <f>W22/W30</f>
        <v>#DIV/0!</v>
      </c>
      <c r="X31" s="23" t="e">
        <f>X23/X30</f>
        <v>#DIV/0!</v>
      </c>
      <c r="Y31" s="23" t="e">
        <f>Y24/Y30</f>
        <v>#DIV/0!</v>
      </c>
      <c r="Z31" s="23">
        <f>Z25/Z30</f>
        <v>0.4</v>
      </c>
      <c r="AA31" s="23">
        <f>AA26/AA30</f>
        <v>0.3333333333333333</v>
      </c>
      <c r="AB31" s="23">
        <f>AB27/AB30</f>
        <v>0</v>
      </c>
      <c r="AC31" s="23">
        <f>AC28/AC30</f>
        <v>0.6296296296296297</v>
      </c>
      <c r="AD31" s="23" t="e">
        <f>AD29/AD30</f>
        <v>#DIV/0!</v>
      </c>
    </row>
    <row r="32" spans="2:30" ht="12.75">
      <c r="B32" s="5" t="s">
        <v>2</v>
      </c>
      <c r="C32" s="16">
        <f>C2</f>
        <v>0</v>
      </c>
      <c r="D32" s="16">
        <f>D3</f>
        <v>0</v>
      </c>
      <c r="E32" s="16">
        <f>E4</f>
        <v>0</v>
      </c>
      <c r="F32" s="16">
        <f>F5</f>
        <v>0</v>
      </c>
      <c r="G32" s="16">
        <f>G6</f>
        <v>9</v>
      </c>
      <c r="H32" s="16">
        <f>H7</f>
        <v>0</v>
      </c>
      <c r="I32" s="16">
        <f>I8</f>
        <v>2</v>
      </c>
      <c r="J32" s="16">
        <f>J9</f>
        <v>0</v>
      </c>
      <c r="K32" s="16">
        <f>K10</f>
        <v>1</v>
      </c>
      <c r="L32" s="17">
        <f>L11</f>
        <v>11</v>
      </c>
      <c r="M32" s="16">
        <f>M12</f>
        <v>50</v>
      </c>
      <c r="N32" s="16">
        <f>N13</f>
        <v>0</v>
      </c>
      <c r="O32" s="16">
        <f>O14</f>
        <v>7</v>
      </c>
      <c r="P32" s="16">
        <f>P15</f>
        <v>0</v>
      </c>
      <c r="Q32" s="16">
        <f>Q16</f>
        <v>0</v>
      </c>
      <c r="R32" s="16">
        <f>R17</f>
        <v>0</v>
      </c>
      <c r="S32" s="16">
        <f>S18</f>
        <v>13</v>
      </c>
      <c r="T32" s="16">
        <f>T19</f>
        <v>0</v>
      </c>
      <c r="U32" s="16">
        <f>U20</f>
        <v>0</v>
      </c>
      <c r="V32" s="16">
        <f>V21</f>
        <v>4</v>
      </c>
      <c r="W32" s="16">
        <f>W22</f>
        <v>0</v>
      </c>
      <c r="X32" s="16">
        <f>X23</f>
        <v>0</v>
      </c>
      <c r="Y32" s="16">
        <f>Y24</f>
        <v>0</v>
      </c>
      <c r="Z32" s="16">
        <f>Z25</f>
        <v>12</v>
      </c>
      <c r="AA32" s="16">
        <f>AA26</f>
        <v>2</v>
      </c>
      <c r="AB32" s="16">
        <f>AB27</f>
        <v>0</v>
      </c>
      <c r="AC32" s="16">
        <f>AC28</f>
        <v>17</v>
      </c>
      <c r="AD32" s="16">
        <f>AD29</f>
        <v>0</v>
      </c>
    </row>
    <row r="33" spans="4:5" ht="13.5" thickBot="1">
      <c r="D33" s="18">
        <f>SUM(AE2:AE29)</f>
        <v>302</v>
      </c>
      <c r="E33" s="27" t="s">
        <v>0</v>
      </c>
    </row>
    <row r="34" spans="4:5" ht="13.5" thickBot="1">
      <c r="D34" s="20">
        <f>SUM(C32:AD32)</f>
        <v>128</v>
      </c>
      <c r="E34" s="27" t="s">
        <v>1</v>
      </c>
    </row>
    <row r="36" spans="4:5" ht="12.75">
      <c r="D36" s="21">
        <f>D34/D33</f>
        <v>0.423841059602649</v>
      </c>
      <c r="E36" s="26" t="s">
        <v>6</v>
      </c>
    </row>
    <row r="38" ht="12.75">
      <c r="B38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8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5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32" width="8.7109375" style="9" customWidth="1"/>
  </cols>
  <sheetData>
    <row r="1" spans="1:32" ht="99" customHeight="1">
      <c r="A1" s="28" t="s">
        <v>106</v>
      </c>
      <c r="B1" s="4" t="s">
        <v>8</v>
      </c>
      <c r="C1" s="8">
        <v>31</v>
      </c>
      <c r="D1" s="8">
        <v>1001</v>
      </c>
      <c r="E1" s="8">
        <v>1006</v>
      </c>
      <c r="F1" s="8">
        <v>1011</v>
      </c>
      <c r="G1" s="8">
        <v>1045</v>
      </c>
      <c r="H1" s="8">
        <v>1046</v>
      </c>
      <c r="I1" s="8">
        <v>1047</v>
      </c>
      <c r="J1" s="8">
        <v>1050</v>
      </c>
      <c r="K1" s="8">
        <v>1053</v>
      </c>
      <c r="L1" s="8">
        <v>1055</v>
      </c>
      <c r="M1" s="8">
        <v>1056</v>
      </c>
      <c r="N1" s="8">
        <v>1062</v>
      </c>
      <c r="O1" s="8">
        <v>1080</v>
      </c>
      <c r="P1" s="8">
        <v>1081</v>
      </c>
      <c r="Q1" s="8">
        <v>1106</v>
      </c>
      <c r="R1" s="8">
        <v>1124</v>
      </c>
      <c r="S1" s="8">
        <v>1125</v>
      </c>
      <c r="T1" s="8">
        <v>1126</v>
      </c>
      <c r="U1" s="8">
        <v>1127</v>
      </c>
      <c r="V1" s="8">
        <v>1139</v>
      </c>
      <c r="W1" s="8">
        <v>1140</v>
      </c>
      <c r="X1" s="8">
        <v>1143</v>
      </c>
      <c r="Y1" s="8">
        <v>1145</v>
      </c>
      <c r="Z1" s="8">
        <v>1159</v>
      </c>
      <c r="AA1" s="8">
        <v>1160</v>
      </c>
      <c r="AB1" s="8">
        <v>1161</v>
      </c>
      <c r="AC1" s="8">
        <v>1166</v>
      </c>
      <c r="AD1" s="8">
        <v>1167</v>
      </c>
      <c r="AE1" s="2" t="s">
        <v>3</v>
      </c>
      <c r="AF1" s="24" t="s">
        <v>7</v>
      </c>
    </row>
    <row r="2" spans="1:32" ht="12.75">
      <c r="A2" s="28" t="s">
        <v>107</v>
      </c>
      <c r="B2" s="4">
        <v>31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8">
        <v>0</v>
      </c>
      <c r="U2" s="8">
        <v>0</v>
      </c>
      <c r="V2" s="8">
        <v>0</v>
      </c>
      <c r="W2" s="8">
        <v>0</v>
      </c>
      <c r="X2" s="8">
        <v>0</v>
      </c>
      <c r="Y2" s="8">
        <v>0</v>
      </c>
      <c r="Z2" s="8">
        <v>0</v>
      </c>
      <c r="AA2" s="8">
        <v>0</v>
      </c>
      <c r="AB2" s="8">
        <v>0</v>
      </c>
      <c r="AC2" s="8">
        <v>0</v>
      </c>
      <c r="AD2" s="8">
        <v>0</v>
      </c>
      <c r="AE2" s="10">
        <f aca="true" t="shared" si="0" ref="AE2:AE29">SUM(C2:AD2)</f>
        <v>0</v>
      </c>
      <c r="AF2" s="25" t="e">
        <f>C2/AE2</f>
        <v>#DIV/0!</v>
      </c>
    </row>
    <row r="3" spans="1:32" ht="12.75">
      <c r="A3" s="28" t="s">
        <v>104</v>
      </c>
      <c r="B3" s="4">
        <v>1001</v>
      </c>
      <c r="C3" s="8">
        <v>0</v>
      </c>
      <c r="D3" s="13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3</v>
      </c>
      <c r="P3" s="8">
        <v>0</v>
      </c>
      <c r="Q3" s="8">
        <v>0</v>
      </c>
      <c r="R3" s="8">
        <v>0</v>
      </c>
      <c r="S3" s="8">
        <v>8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10">
        <f t="shared" si="0"/>
        <v>11</v>
      </c>
      <c r="AF3" s="25">
        <f>D3/AE3</f>
        <v>0</v>
      </c>
    </row>
    <row r="4" spans="1:32" ht="12.75">
      <c r="A4" s="28" t="s">
        <v>108</v>
      </c>
      <c r="B4" s="4">
        <v>1006</v>
      </c>
      <c r="C4" s="8">
        <v>0</v>
      </c>
      <c r="D4" s="8">
        <v>0</v>
      </c>
      <c r="E4" s="13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4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0</v>
      </c>
      <c r="Z4" s="8">
        <v>0</v>
      </c>
      <c r="AA4" s="8">
        <v>0</v>
      </c>
      <c r="AB4" s="8">
        <v>0</v>
      </c>
      <c r="AC4" s="8">
        <v>0</v>
      </c>
      <c r="AD4" s="8">
        <v>0</v>
      </c>
      <c r="AE4" s="10">
        <f t="shared" si="0"/>
        <v>4</v>
      </c>
      <c r="AF4" s="25">
        <f>E4/AE4</f>
        <v>0</v>
      </c>
    </row>
    <row r="5" spans="1:32" ht="12.75">
      <c r="A5" s="28" t="s">
        <v>54</v>
      </c>
      <c r="B5" s="4">
        <v>1011</v>
      </c>
      <c r="C5" s="8">
        <v>0</v>
      </c>
      <c r="D5" s="8">
        <v>0</v>
      </c>
      <c r="E5" s="8">
        <v>0</v>
      </c>
      <c r="F5" s="13">
        <v>0</v>
      </c>
      <c r="G5" s="8">
        <v>1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2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0</v>
      </c>
      <c r="AC5" s="8">
        <v>0</v>
      </c>
      <c r="AD5" s="8">
        <v>0</v>
      </c>
      <c r="AE5" s="10">
        <f t="shared" si="0"/>
        <v>3</v>
      </c>
      <c r="AF5" s="25">
        <f>F5/AE5</f>
        <v>0</v>
      </c>
    </row>
    <row r="6" spans="1:32" ht="12.75">
      <c r="A6" s="28" t="s">
        <v>55</v>
      </c>
      <c r="B6" s="4">
        <v>1045</v>
      </c>
      <c r="C6" s="8">
        <v>0</v>
      </c>
      <c r="D6" s="8">
        <v>0</v>
      </c>
      <c r="E6" s="8">
        <v>0</v>
      </c>
      <c r="F6" s="8">
        <v>0</v>
      </c>
      <c r="G6" s="13">
        <v>11</v>
      </c>
      <c r="H6" s="8">
        <v>0</v>
      </c>
      <c r="I6" s="8">
        <v>1</v>
      </c>
      <c r="J6" s="8">
        <v>0</v>
      </c>
      <c r="K6" s="8">
        <v>0</v>
      </c>
      <c r="L6" s="8">
        <v>0</v>
      </c>
      <c r="M6" s="8">
        <v>6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  <c r="AB6" s="8">
        <v>0</v>
      </c>
      <c r="AC6" s="8">
        <v>3</v>
      </c>
      <c r="AD6" s="8">
        <v>0</v>
      </c>
      <c r="AE6" s="10">
        <f t="shared" si="0"/>
        <v>21</v>
      </c>
      <c r="AF6" s="25">
        <f>G6/AE6</f>
        <v>0.5238095238095238</v>
      </c>
    </row>
    <row r="7" spans="1:32" ht="12.75">
      <c r="A7" s="28" t="s">
        <v>109</v>
      </c>
      <c r="B7" s="4">
        <v>1046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13">
        <v>0</v>
      </c>
      <c r="I7" s="8">
        <v>0</v>
      </c>
      <c r="J7" s="8">
        <v>0</v>
      </c>
      <c r="K7" s="8">
        <v>0</v>
      </c>
      <c r="L7" s="8">
        <v>1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0</v>
      </c>
      <c r="AC7" s="8">
        <v>0</v>
      </c>
      <c r="AD7" s="8">
        <v>0</v>
      </c>
      <c r="AE7" s="10">
        <f t="shared" si="0"/>
        <v>1</v>
      </c>
      <c r="AF7" s="25">
        <f>H7/AE7</f>
        <v>0</v>
      </c>
    </row>
    <row r="8" spans="1:32" ht="12.75">
      <c r="A8" s="28" t="s">
        <v>110</v>
      </c>
      <c r="B8" s="4">
        <v>1047</v>
      </c>
      <c r="C8" s="8">
        <v>0</v>
      </c>
      <c r="D8" s="8">
        <v>0</v>
      </c>
      <c r="E8" s="8">
        <v>0</v>
      </c>
      <c r="F8" s="8">
        <v>0</v>
      </c>
      <c r="G8" s="8">
        <v>4</v>
      </c>
      <c r="H8" s="8">
        <v>0</v>
      </c>
      <c r="I8" s="13">
        <v>2</v>
      </c>
      <c r="J8" s="8">
        <v>0</v>
      </c>
      <c r="K8" s="8">
        <v>0</v>
      </c>
      <c r="L8" s="8">
        <v>0</v>
      </c>
      <c r="M8" s="8">
        <v>3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10">
        <f t="shared" si="0"/>
        <v>9</v>
      </c>
      <c r="AF8" s="25">
        <f>I8/AE8</f>
        <v>0.2222222222222222</v>
      </c>
    </row>
    <row r="9" spans="1:32" ht="12.75">
      <c r="A9" s="28" t="s">
        <v>111</v>
      </c>
      <c r="B9" s="4">
        <v>1050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8">
        <v>4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1</v>
      </c>
      <c r="AD9" s="8">
        <v>0</v>
      </c>
      <c r="AE9" s="10">
        <f t="shared" si="0"/>
        <v>5</v>
      </c>
      <c r="AF9" s="25">
        <f>J9/AE9</f>
        <v>0</v>
      </c>
    </row>
    <row r="10" spans="1:32" ht="12.75">
      <c r="A10" s="28" t="s">
        <v>112</v>
      </c>
      <c r="B10" s="4">
        <v>1053</v>
      </c>
      <c r="C10" s="8">
        <v>0</v>
      </c>
      <c r="D10" s="8">
        <v>0</v>
      </c>
      <c r="E10" s="8">
        <v>0</v>
      </c>
      <c r="F10" s="8">
        <v>0</v>
      </c>
      <c r="G10" s="8">
        <v>1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10">
        <f t="shared" si="0"/>
        <v>1</v>
      </c>
      <c r="AF10" s="25">
        <f>K10/AE10</f>
        <v>0</v>
      </c>
    </row>
    <row r="11" spans="1:32" s="1" customFormat="1" ht="12.75">
      <c r="A11" s="29" t="s">
        <v>61</v>
      </c>
      <c r="B11" s="4">
        <v>1055</v>
      </c>
      <c r="C11" s="8">
        <v>0</v>
      </c>
      <c r="D11" s="8">
        <v>0</v>
      </c>
      <c r="E11" s="8">
        <v>0</v>
      </c>
      <c r="F11" s="8">
        <v>0</v>
      </c>
      <c r="G11" s="8">
        <v>1</v>
      </c>
      <c r="H11" s="8">
        <v>1</v>
      </c>
      <c r="I11" s="8">
        <v>0</v>
      </c>
      <c r="J11" s="8">
        <v>0</v>
      </c>
      <c r="K11" s="8">
        <v>0</v>
      </c>
      <c r="L11" s="13">
        <v>11</v>
      </c>
      <c r="M11" s="8">
        <v>3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1</v>
      </c>
      <c r="AA11" s="8">
        <v>0</v>
      </c>
      <c r="AB11" s="8">
        <v>0</v>
      </c>
      <c r="AC11" s="8">
        <v>4</v>
      </c>
      <c r="AD11" s="8">
        <v>0</v>
      </c>
      <c r="AE11" s="11">
        <f t="shared" si="0"/>
        <v>21</v>
      </c>
      <c r="AF11" s="25">
        <f>L11/AE11</f>
        <v>0.5238095238095238</v>
      </c>
    </row>
    <row r="12" spans="1:32" ht="12.75">
      <c r="A12" s="28" t="s">
        <v>113</v>
      </c>
      <c r="B12" s="4">
        <v>1056</v>
      </c>
      <c r="C12" s="8">
        <v>1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4</v>
      </c>
      <c r="M12" s="13">
        <v>48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2</v>
      </c>
      <c r="AA12" s="8">
        <v>0</v>
      </c>
      <c r="AB12" s="8">
        <v>0</v>
      </c>
      <c r="AC12" s="8">
        <v>1</v>
      </c>
      <c r="AD12" s="8">
        <v>0</v>
      </c>
      <c r="AE12" s="10">
        <f t="shared" si="0"/>
        <v>56</v>
      </c>
      <c r="AF12" s="25">
        <f>M12/AE12</f>
        <v>0.8571428571428571</v>
      </c>
    </row>
    <row r="13" spans="1:32" ht="12.75">
      <c r="A13" s="28" t="s">
        <v>114</v>
      </c>
      <c r="B13" s="4">
        <v>1062</v>
      </c>
      <c r="C13" s="8">
        <v>0</v>
      </c>
      <c r="D13" s="8">
        <v>0</v>
      </c>
      <c r="E13" s="8">
        <v>0</v>
      </c>
      <c r="F13" s="8">
        <v>0</v>
      </c>
      <c r="G13" s="8">
        <v>1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13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1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10">
        <f t="shared" si="0"/>
        <v>2</v>
      </c>
      <c r="AF13" s="25">
        <f>N13/AE13</f>
        <v>0</v>
      </c>
    </row>
    <row r="14" spans="1:32" ht="12.75">
      <c r="A14" s="28" t="s">
        <v>115</v>
      </c>
      <c r="B14" s="4">
        <v>1080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13">
        <v>7</v>
      </c>
      <c r="P14" s="8">
        <v>0</v>
      </c>
      <c r="Q14" s="8">
        <v>0</v>
      </c>
      <c r="R14" s="8">
        <v>0</v>
      </c>
      <c r="S14" s="8">
        <v>16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10">
        <f t="shared" si="0"/>
        <v>23</v>
      </c>
      <c r="AF14" s="25">
        <f>O14/AE14</f>
        <v>0.30434782608695654</v>
      </c>
    </row>
    <row r="15" spans="1:32" ht="12.75">
      <c r="A15" s="28" t="s">
        <v>116</v>
      </c>
      <c r="B15" s="4">
        <v>1081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1</v>
      </c>
      <c r="P15" s="13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10">
        <f t="shared" si="0"/>
        <v>1</v>
      </c>
      <c r="AF15" s="25">
        <f>P15/AE15</f>
        <v>0</v>
      </c>
    </row>
    <row r="16" spans="1:32" ht="12.75">
      <c r="A16" s="28" t="s">
        <v>117</v>
      </c>
      <c r="B16" s="4">
        <v>1106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13">
        <v>0</v>
      </c>
      <c r="R16" s="8">
        <v>0</v>
      </c>
      <c r="S16" s="8">
        <v>1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1</v>
      </c>
      <c r="AA16" s="8">
        <v>0</v>
      </c>
      <c r="AB16" s="8">
        <v>0</v>
      </c>
      <c r="AC16" s="8">
        <v>0</v>
      </c>
      <c r="AD16" s="8">
        <v>0</v>
      </c>
      <c r="AE16" s="10">
        <f t="shared" si="0"/>
        <v>2</v>
      </c>
      <c r="AF16" s="25">
        <f>Q16/AE16</f>
        <v>0</v>
      </c>
    </row>
    <row r="17" spans="1:32" ht="12.75">
      <c r="A17" s="28" t="s">
        <v>118</v>
      </c>
      <c r="B17" s="4">
        <v>1124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2</v>
      </c>
      <c r="P17" s="8">
        <v>0</v>
      </c>
      <c r="Q17" s="8">
        <v>0</v>
      </c>
      <c r="R17" s="13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10">
        <f t="shared" si="0"/>
        <v>2</v>
      </c>
      <c r="AF17" s="25">
        <f>R17/AE17</f>
        <v>0</v>
      </c>
    </row>
    <row r="18" spans="1:32" ht="12.75">
      <c r="A18" s="28" t="s">
        <v>70</v>
      </c>
      <c r="B18" s="4">
        <v>1125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1</v>
      </c>
      <c r="O18" s="8">
        <v>6</v>
      </c>
      <c r="P18" s="8">
        <v>0</v>
      </c>
      <c r="Q18" s="8">
        <v>0</v>
      </c>
      <c r="R18" s="8">
        <v>1</v>
      </c>
      <c r="S18" s="13">
        <v>14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10">
        <f t="shared" si="0"/>
        <v>22</v>
      </c>
      <c r="AF18" s="25">
        <f>S18/AE18</f>
        <v>0.6363636363636364</v>
      </c>
    </row>
    <row r="19" spans="1:32" ht="12.75">
      <c r="A19" s="28" t="s">
        <v>71</v>
      </c>
      <c r="B19" s="4">
        <v>1126</v>
      </c>
      <c r="C19" s="8">
        <v>0</v>
      </c>
      <c r="D19" s="8">
        <v>0</v>
      </c>
      <c r="E19" s="8">
        <v>0</v>
      </c>
      <c r="F19" s="8">
        <v>0</v>
      </c>
      <c r="G19" s="8">
        <v>1</v>
      </c>
      <c r="H19" s="8">
        <v>0</v>
      </c>
      <c r="I19" s="8">
        <v>0</v>
      </c>
      <c r="J19" s="8">
        <v>0</v>
      </c>
      <c r="K19" s="8">
        <v>0</v>
      </c>
      <c r="L19" s="8">
        <v>2</v>
      </c>
      <c r="M19" s="8">
        <v>2</v>
      </c>
      <c r="N19" s="8">
        <v>0</v>
      </c>
      <c r="O19" s="8">
        <v>1</v>
      </c>
      <c r="P19" s="8">
        <v>0</v>
      </c>
      <c r="Q19" s="8">
        <v>0</v>
      </c>
      <c r="R19" s="8">
        <v>0</v>
      </c>
      <c r="S19" s="8">
        <v>3</v>
      </c>
      <c r="T19" s="13">
        <v>1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10">
        <f t="shared" si="0"/>
        <v>10</v>
      </c>
      <c r="AF19" s="25">
        <f>T19/AE19</f>
        <v>0.1</v>
      </c>
    </row>
    <row r="20" spans="1:32" ht="12.75">
      <c r="A20" s="28" t="s">
        <v>119</v>
      </c>
      <c r="B20" s="4">
        <v>1127</v>
      </c>
      <c r="C20" s="8">
        <v>0</v>
      </c>
      <c r="D20" s="8">
        <v>0</v>
      </c>
      <c r="E20" s="8">
        <v>0</v>
      </c>
      <c r="F20" s="8">
        <v>0</v>
      </c>
      <c r="G20" s="8">
        <v>1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13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10">
        <f t="shared" si="0"/>
        <v>1</v>
      </c>
      <c r="AF20" s="25">
        <f>U20/AE20</f>
        <v>0</v>
      </c>
    </row>
    <row r="21" spans="1:32" ht="12.75">
      <c r="A21" s="28" t="s">
        <v>72</v>
      </c>
      <c r="B21" s="4">
        <v>1139</v>
      </c>
      <c r="C21" s="8">
        <v>0</v>
      </c>
      <c r="D21" s="8">
        <v>0</v>
      </c>
      <c r="E21" s="8">
        <v>0</v>
      </c>
      <c r="F21" s="8">
        <v>0</v>
      </c>
      <c r="G21" s="8">
        <v>1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4</v>
      </c>
      <c r="T21" s="8">
        <v>0</v>
      </c>
      <c r="U21" s="8">
        <v>0</v>
      </c>
      <c r="V21" s="13">
        <v>4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1</v>
      </c>
      <c r="AD21" s="8">
        <v>0</v>
      </c>
      <c r="AE21" s="10">
        <f t="shared" si="0"/>
        <v>10</v>
      </c>
      <c r="AF21" s="25">
        <f>V21/AE21</f>
        <v>0.4</v>
      </c>
    </row>
    <row r="22" spans="1:32" ht="12.75">
      <c r="A22" s="28" t="s">
        <v>120</v>
      </c>
      <c r="B22" s="4">
        <v>1140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13">
        <v>0</v>
      </c>
      <c r="X22" s="8">
        <v>0</v>
      </c>
      <c r="Y22" s="8">
        <v>0</v>
      </c>
      <c r="Z22" s="8">
        <v>0</v>
      </c>
      <c r="AA22" s="8">
        <v>1</v>
      </c>
      <c r="AB22" s="8">
        <v>0</v>
      </c>
      <c r="AC22" s="8">
        <v>0</v>
      </c>
      <c r="AD22" s="8">
        <v>0</v>
      </c>
      <c r="AE22" s="10">
        <f t="shared" si="0"/>
        <v>1</v>
      </c>
      <c r="AF22" s="25">
        <f>W22/AE22</f>
        <v>0</v>
      </c>
    </row>
    <row r="23" spans="1:32" ht="12.75">
      <c r="A23" s="28" t="s">
        <v>121</v>
      </c>
      <c r="B23" s="4">
        <v>1143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1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13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10">
        <f t="shared" si="0"/>
        <v>1</v>
      </c>
      <c r="AF23" s="25">
        <f>X23/AE23</f>
        <v>0</v>
      </c>
    </row>
    <row r="24" spans="1:32" ht="12.75">
      <c r="A24" s="28" t="s">
        <v>122</v>
      </c>
      <c r="B24" s="4">
        <v>1145</v>
      </c>
      <c r="C24" s="8">
        <v>0</v>
      </c>
      <c r="D24" s="8">
        <v>0</v>
      </c>
      <c r="E24" s="8">
        <v>0</v>
      </c>
      <c r="F24" s="8">
        <v>0</v>
      </c>
      <c r="G24" s="8">
        <v>2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3</v>
      </c>
      <c r="N24" s="8">
        <v>0</v>
      </c>
      <c r="O24" s="8">
        <v>2</v>
      </c>
      <c r="P24" s="8">
        <v>0</v>
      </c>
      <c r="Q24" s="8">
        <v>0</v>
      </c>
      <c r="R24" s="8">
        <v>0</v>
      </c>
      <c r="S24" s="8">
        <v>1</v>
      </c>
      <c r="T24" s="8">
        <v>0</v>
      </c>
      <c r="U24" s="8">
        <v>0</v>
      </c>
      <c r="V24" s="8">
        <v>1</v>
      </c>
      <c r="W24" s="8">
        <v>0</v>
      </c>
      <c r="X24" s="8">
        <v>0</v>
      </c>
      <c r="Y24" s="13">
        <v>0</v>
      </c>
      <c r="Z24" s="8">
        <v>2</v>
      </c>
      <c r="AA24" s="8">
        <v>0</v>
      </c>
      <c r="AB24" s="8">
        <v>0</v>
      </c>
      <c r="AC24" s="8">
        <v>1</v>
      </c>
      <c r="AD24" s="8">
        <v>0</v>
      </c>
      <c r="AE24" s="10">
        <f t="shared" si="0"/>
        <v>12</v>
      </c>
      <c r="AF24" s="25">
        <f>Y24/AE24</f>
        <v>0</v>
      </c>
    </row>
    <row r="25" spans="1:32" ht="12.75">
      <c r="A25" s="28" t="s">
        <v>123</v>
      </c>
      <c r="B25" s="4">
        <v>1159</v>
      </c>
      <c r="C25" s="8">
        <v>0</v>
      </c>
      <c r="D25" s="8">
        <v>0</v>
      </c>
      <c r="E25" s="8">
        <v>0</v>
      </c>
      <c r="F25" s="8">
        <v>0</v>
      </c>
      <c r="G25" s="8">
        <v>1</v>
      </c>
      <c r="H25" s="8">
        <v>0</v>
      </c>
      <c r="I25" s="8">
        <v>2</v>
      </c>
      <c r="J25" s="8">
        <v>0</v>
      </c>
      <c r="K25" s="8">
        <v>0</v>
      </c>
      <c r="L25" s="8">
        <v>1</v>
      </c>
      <c r="M25" s="8">
        <v>14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13">
        <v>10</v>
      </c>
      <c r="AA25" s="8">
        <v>1</v>
      </c>
      <c r="AB25" s="8">
        <v>0</v>
      </c>
      <c r="AC25" s="8">
        <v>0</v>
      </c>
      <c r="AD25" s="8">
        <v>0</v>
      </c>
      <c r="AE25" s="10">
        <f t="shared" si="0"/>
        <v>29</v>
      </c>
      <c r="AF25" s="25">
        <f>Z25/AE25</f>
        <v>0.3448275862068966</v>
      </c>
    </row>
    <row r="26" spans="1:32" ht="12.75">
      <c r="A26" s="28" t="s">
        <v>124</v>
      </c>
      <c r="B26" s="4">
        <v>1160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1</v>
      </c>
      <c r="M26" s="8">
        <v>5</v>
      </c>
      <c r="N26" s="8">
        <v>0</v>
      </c>
      <c r="O26" s="8">
        <v>1</v>
      </c>
      <c r="P26" s="8">
        <v>0</v>
      </c>
      <c r="Q26" s="8">
        <v>0</v>
      </c>
      <c r="R26" s="8">
        <v>0</v>
      </c>
      <c r="S26" s="8">
        <v>0</v>
      </c>
      <c r="T26" s="8">
        <v>1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5</v>
      </c>
      <c r="AA26" s="13">
        <v>2</v>
      </c>
      <c r="AB26" s="8">
        <v>1</v>
      </c>
      <c r="AC26" s="8">
        <v>1</v>
      </c>
      <c r="AD26" s="8">
        <v>0</v>
      </c>
      <c r="AE26" s="10">
        <f t="shared" si="0"/>
        <v>17</v>
      </c>
      <c r="AF26" s="25">
        <f>AA26/AE26</f>
        <v>0.11764705882352941</v>
      </c>
    </row>
    <row r="27" spans="1:32" ht="12.75">
      <c r="A27" s="28" t="s">
        <v>79</v>
      </c>
      <c r="B27" s="4">
        <v>1161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3</v>
      </c>
      <c r="AA27" s="8">
        <v>0</v>
      </c>
      <c r="AB27" s="13">
        <v>0</v>
      </c>
      <c r="AC27" s="8">
        <v>0</v>
      </c>
      <c r="AD27" s="8">
        <v>0</v>
      </c>
      <c r="AE27" s="10">
        <f t="shared" si="0"/>
        <v>3</v>
      </c>
      <c r="AF27" s="25">
        <f>AB27/AE27</f>
        <v>0</v>
      </c>
    </row>
    <row r="28" spans="1:32" ht="12.75">
      <c r="A28" s="28" t="s">
        <v>81</v>
      </c>
      <c r="B28" s="4">
        <v>1166</v>
      </c>
      <c r="C28" s="8">
        <v>0</v>
      </c>
      <c r="D28" s="8">
        <v>0</v>
      </c>
      <c r="E28" s="8">
        <v>0</v>
      </c>
      <c r="F28" s="8">
        <v>0</v>
      </c>
      <c r="G28" s="8">
        <v>8</v>
      </c>
      <c r="H28" s="8">
        <v>0</v>
      </c>
      <c r="I28" s="8">
        <v>0</v>
      </c>
      <c r="J28" s="8">
        <v>0</v>
      </c>
      <c r="K28" s="8">
        <v>0</v>
      </c>
      <c r="L28" s="8">
        <v>6</v>
      </c>
      <c r="M28" s="8">
        <v>1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13">
        <v>17</v>
      </c>
      <c r="AD28" s="8">
        <v>0</v>
      </c>
      <c r="AE28" s="10">
        <f t="shared" si="0"/>
        <v>32</v>
      </c>
      <c r="AF28" s="25">
        <f>AC28/AE28</f>
        <v>0.53125</v>
      </c>
    </row>
    <row r="29" spans="1:32" ht="12.75">
      <c r="A29" s="28" t="s">
        <v>125</v>
      </c>
      <c r="B29" s="4">
        <v>1167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1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1</v>
      </c>
      <c r="AC29" s="8">
        <v>0</v>
      </c>
      <c r="AD29" s="13">
        <v>0</v>
      </c>
      <c r="AE29" s="10">
        <f t="shared" si="0"/>
        <v>2</v>
      </c>
      <c r="AF29" s="25">
        <f>AD29/AE29</f>
        <v>0</v>
      </c>
    </row>
    <row r="30" spans="1:31" ht="39" customHeight="1" thickBot="1">
      <c r="A30" s="28"/>
      <c r="B30" s="3" t="s">
        <v>4</v>
      </c>
      <c r="C30" s="14">
        <f aca="true" t="shared" si="1" ref="C30:AD30">SUM(C2:C29)</f>
        <v>1</v>
      </c>
      <c r="D30" s="14">
        <f t="shared" si="1"/>
        <v>0</v>
      </c>
      <c r="E30" s="14">
        <f t="shared" si="1"/>
        <v>0</v>
      </c>
      <c r="F30" s="14">
        <f t="shared" si="1"/>
        <v>0</v>
      </c>
      <c r="G30" s="14">
        <f t="shared" si="1"/>
        <v>33</v>
      </c>
      <c r="H30" s="14">
        <f t="shared" si="1"/>
        <v>2</v>
      </c>
      <c r="I30" s="14">
        <f t="shared" si="1"/>
        <v>5</v>
      </c>
      <c r="J30" s="14">
        <f t="shared" si="1"/>
        <v>0</v>
      </c>
      <c r="K30" s="14">
        <f t="shared" si="1"/>
        <v>0</v>
      </c>
      <c r="L30" s="15">
        <f t="shared" si="1"/>
        <v>27</v>
      </c>
      <c r="M30" s="14">
        <f t="shared" si="1"/>
        <v>95</v>
      </c>
      <c r="N30" s="14">
        <f t="shared" si="1"/>
        <v>1</v>
      </c>
      <c r="O30" s="14">
        <f t="shared" si="1"/>
        <v>23</v>
      </c>
      <c r="P30" s="14">
        <f t="shared" si="1"/>
        <v>0</v>
      </c>
      <c r="Q30" s="14">
        <f t="shared" si="1"/>
        <v>0</v>
      </c>
      <c r="R30" s="14">
        <f t="shared" si="1"/>
        <v>1</v>
      </c>
      <c r="S30" s="14">
        <f t="shared" si="1"/>
        <v>47</v>
      </c>
      <c r="T30" s="14">
        <f t="shared" si="1"/>
        <v>3</v>
      </c>
      <c r="U30" s="14">
        <f t="shared" si="1"/>
        <v>0</v>
      </c>
      <c r="V30" s="14">
        <f t="shared" si="1"/>
        <v>5</v>
      </c>
      <c r="W30" s="14">
        <f t="shared" si="1"/>
        <v>0</v>
      </c>
      <c r="X30" s="14">
        <f t="shared" si="1"/>
        <v>0</v>
      </c>
      <c r="Y30" s="14">
        <f t="shared" si="1"/>
        <v>0</v>
      </c>
      <c r="Z30" s="14">
        <f t="shared" si="1"/>
        <v>24</v>
      </c>
      <c r="AA30" s="14">
        <f t="shared" si="1"/>
        <v>4</v>
      </c>
      <c r="AB30" s="14">
        <f t="shared" si="1"/>
        <v>2</v>
      </c>
      <c r="AC30" s="14">
        <f t="shared" si="1"/>
        <v>29</v>
      </c>
      <c r="AD30" s="14">
        <f t="shared" si="1"/>
        <v>0</v>
      </c>
      <c r="AE30" s="12"/>
    </row>
    <row r="31" spans="2:30" ht="39" customHeight="1" thickBot="1">
      <c r="B31" s="22" t="s">
        <v>5</v>
      </c>
      <c r="C31" s="23">
        <f>C2/C30</f>
        <v>0</v>
      </c>
      <c r="D31" s="23" t="e">
        <f>D3/D30</f>
        <v>#DIV/0!</v>
      </c>
      <c r="E31" s="23" t="e">
        <f>E4/E30</f>
        <v>#DIV/0!</v>
      </c>
      <c r="F31" s="23" t="e">
        <f>F5/F30</f>
        <v>#DIV/0!</v>
      </c>
      <c r="G31" s="23">
        <f>G6/G30</f>
        <v>0.3333333333333333</v>
      </c>
      <c r="H31" s="23">
        <f>H7/H30</f>
        <v>0</v>
      </c>
      <c r="I31" s="23">
        <f>I8/I30</f>
        <v>0.4</v>
      </c>
      <c r="J31" s="23" t="e">
        <f>J9/J30</f>
        <v>#DIV/0!</v>
      </c>
      <c r="K31" s="23" t="e">
        <f>K10/K30</f>
        <v>#DIV/0!</v>
      </c>
      <c r="L31" s="23">
        <f>L11/L30</f>
        <v>0.4074074074074074</v>
      </c>
      <c r="M31" s="23">
        <f>M12/M30</f>
        <v>0.5052631578947369</v>
      </c>
      <c r="N31" s="23">
        <f>N13/N30</f>
        <v>0</v>
      </c>
      <c r="O31" s="23">
        <f>O14/O30</f>
        <v>0.30434782608695654</v>
      </c>
      <c r="P31" s="23" t="e">
        <f>P15/P30</f>
        <v>#DIV/0!</v>
      </c>
      <c r="Q31" s="23" t="e">
        <f>Q16/Q30</f>
        <v>#DIV/0!</v>
      </c>
      <c r="R31" s="23">
        <f>R17/R30</f>
        <v>0</v>
      </c>
      <c r="S31" s="23">
        <f>S18/S30</f>
        <v>0.2978723404255319</v>
      </c>
      <c r="T31" s="23">
        <f>T19/T30</f>
        <v>0.3333333333333333</v>
      </c>
      <c r="U31" s="23" t="e">
        <f>U20/U30</f>
        <v>#DIV/0!</v>
      </c>
      <c r="V31" s="23">
        <f>V21/V30</f>
        <v>0.8</v>
      </c>
      <c r="W31" s="23" t="e">
        <f>W22/W30</f>
        <v>#DIV/0!</v>
      </c>
      <c r="X31" s="23" t="e">
        <f>X23/X30</f>
        <v>#DIV/0!</v>
      </c>
      <c r="Y31" s="23" t="e">
        <f>Y24/Y30</f>
        <v>#DIV/0!</v>
      </c>
      <c r="Z31" s="23">
        <f>Z25/Z30</f>
        <v>0.4166666666666667</v>
      </c>
      <c r="AA31" s="23">
        <f>AA26/AA30</f>
        <v>0.5</v>
      </c>
      <c r="AB31" s="23">
        <f>AB27/AB30</f>
        <v>0</v>
      </c>
      <c r="AC31" s="23">
        <f>AC28/AC30</f>
        <v>0.5862068965517241</v>
      </c>
      <c r="AD31" s="23" t="e">
        <f>AD29/AD30</f>
        <v>#DIV/0!</v>
      </c>
    </row>
    <row r="32" spans="2:30" ht="12.75">
      <c r="B32" s="5" t="s">
        <v>2</v>
      </c>
      <c r="C32" s="16">
        <f>C2</f>
        <v>0</v>
      </c>
      <c r="D32" s="16">
        <f>D3</f>
        <v>0</v>
      </c>
      <c r="E32" s="16">
        <f>E4</f>
        <v>0</v>
      </c>
      <c r="F32" s="16">
        <f>F5</f>
        <v>0</v>
      </c>
      <c r="G32" s="16">
        <f>G6</f>
        <v>11</v>
      </c>
      <c r="H32" s="16">
        <f>H7</f>
        <v>0</v>
      </c>
      <c r="I32" s="16">
        <f>I8</f>
        <v>2</v>
      </c>
      <c r="J32" s="16">
        <f>J9</f>
        <v>0</v>
      </c>
      <c r="K32" s="16">
        <f>K10</f>
        <v>0</v>
      </c>
      <c r="L32" s="17">
        <f>L11</f>
        <v>11</v>
      </c>
      <c r="M32" s="16">
        <f>M12</f>
        <v>48</v>
      </c>
      <c r="N32" s="16">
        <f>N13</f>
        <v>0</v>
      </c>
      <c r="O32" s="16">
        <f>O14</f>
        <v>7</v>
      </c>
      <c r="P32" s="16">
        <f>P15</f>
        <v>0</v>
      </c>
      <c r="Q32" s="16">
        <f>Q16</f>
        <v>0</v>
      </c>
      <c r="R32" s="16">
        <f>R17</f>
        <v>0</v>
      </c>
      <c r="S32" s="16">
        <f>S18</f>
        <v>14</v>
      </c>
      <c r="T32" s="16">
        <f>T19</f>
        <v>1</v>
      </c>
      <c r="U32" s="16">
        <f>U20</f>
        <v>0</v>
      </c>
      <c r="V32" s="16">
        <f>V21</f>
        <v>4</v>
      </c>
      <c r="W32" s="16">
        <f>W22</f>
        <v>0</v>
      </c>
      <c r="X32" s="16">
        <f>X23</f>
        <v>0</v>
      </c>
      <c r="Y32" s="16">
        <f>Y24</f>
        <v>0</v>
      </c>
      <c r="Z32" s="16">
        <f>Z25</f>
        <v>10</v>
      </c>
      <c r="AA32" s="16">
        <f>AA26</f>
        <v>2</v>
      </c>
      <c r="AB32" s="16">
        <f>AB27</f>
        <v>0</v>
      </c>
      <c r="AC32" s="16">
        <f>AC28</f>
        <v>17</v>
      </c>
      <c r="AD32" s="16">
        <f>AD29</f>
        <v>0</v>
      </c>
    </row>
    <row r="33" spans="4:5" ht="13.5" thickBot="1">
      <c r="D33" s="18">
        <f>SUM(AE2:AE29)</f>
        <v>302</v>
      </c>
      <c r="E33" s="27" t="s">
        <v>0</v>
      </c>
    </row>
    <row r="34" spans="4:5" ht="13.5" thickBot="1">
      <c r="D34" s="20">
        <f>SUM(C32:AD32)</f>
        <v>127</v>
      </c>
      <c r="E34" s="27" t="s">
        <v>1</v>
      </c>
    </row>
    <row r="36" spans="4:5" ht="12.75">
      <c r="D36" s="21">
        <f>D34/D33</f>
        <v>0.4205298013245033</v>
      </c>
      <c r="E36" s="26" t="s">
        <v>6</v>
      </c>
    </row>
    <row r="38" ht="12.75">
      <c r="B38" s="7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7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80.140625" style="27" bestFit="1" customWidth="1"/>
    <col min="2" max="2" width="14.7109375" style="6" customWidth="1"/>
    <col min="3" max="11" width="8.7109375" style="9" customWidth="1"/>
    <col min="12" max="12" width="8.7109375" style="19" customWidth="1"/>
    <col min="13" max="21" width="8.7109375" style="9" customWidth="1"/>
  </cols>
  <sheetData>
    <row r="1" spans="1:21" ht="99" customHeight="1">
      <c r="A1" s="28" t="s">
        <v>88</v>
      </c>
      <c r="B1" s="4" t="s">
        <v>8</v>
      </c>
      <c r="C1" s="8">
        <v>1200</v>
      </c>
      <c r="D1" s="8">
        <v>2509</v>
      </c>
      <c r="E1" s="8">
        <v>2511</v>
      </c>
      <c r="F1" s="8">
        <v>2513</v>
      </c>
      <c r="G1" s="8">
        <v>2519</v>
      </c>
      <c r="H1" s="8">
        <v>2521</v>
      </c>
      <c r="I1" s="8">
        <v>2524</v>
      </c>
      <c r="J1" s="8">
        <v>2608</v>
      </c>
      <c r="K1" s="8">
        <v>2609</v>
      </c>
      <c r="L1" s="8">
        <v>2613</v>
      </c>
      <c r="M1" s="8">
        <v>2614</v>
      </c>
      <c r="N1" s="8">
        <v>2615</v>
      </c>
      <c r="O1" s="8">
        <v>2801</v>
      </c>
      <c r="P1" s="8">
        <v>2802</v>
      </c>
      <c r="Q1" s="8">
        <v>2807</v>
      </c>
      <c r="R1" s="8">
        <v>3001</v>
      </c>
      <c r="S1" s="8">
        <v>3004</v>
      </c>
      <c r="T1" s="2" t="s">
        <v>3</v>
      </c>
      <c r="U1" s="24" t="s">
        <v>7</v>
      </c>
    </row>
    <row r="2" spans="1:21" ht="12.75">
      <c r="A2" s="28" t="s">
        <v>89</v>
      </c>
      <c r="B2" s="4">
        <v>1200</v>
      </c>
      <c r="C2" s="13">
        <v>0</v>
      </c>
      <c r="D2" s="8">
        <v>0</v>
      </c>
      <c r="E2" s="8">
        <v>0</v>
      </c>
      <c r="F2" s="8">
        <v>0</v>
      </c>
      <c r="G2" s="8">
        <v>0</v>
      </c>
      <c r="H2" s="8">
        <v>0</v>
      </c>
      <c r="I2" s="8">
        <v>0</v>
      </c>
      <c r="J2" s="8">
        <v>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v>0</v>
      </c>
      <c r="Q2" s="8">
        <v>0</v>
      </c>
      <c r="R2" s="8">
        <v>0</v>
      </c>
      <c r="S2" s="8">
        <v>0</v>
      </c>
      <c r="T2" s="10">
        <f aca="true" t="shared" si="0" ref="T2:T18">SUM(C2:S2)</f>
        <v>0</v>
      </c>
      <c r="U2" s="25" t="e">
        <f>C2/T2</f>
        <v>#DIV/0!</v>
      </c>
    </row>
    <row r="3" spans="1:21" ht="12.75">
      <c r="A3" s="28" t="s">
        <v>90</v>
      </c>
      <c r="B3" s="4">
        <v>2509</v>
      </c>
      <c r="C3" s="8">
        <v>0</v>
      </c>
      <c r="D3" s="13">
        <v>75</v>
      </c>
      <c r="E3" s="8">
        <v>6</v>
      </c>
      <c r="F3" s="8">
        <v>0</v>
      </c>
      <c r="G3" s="8">
        <v>4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10">
        <f t="shared" si="0"/>
        <v>85</v>
      </c>
      <c r="U3" s="25">
        <f>D3/T3</f>
        <v>0.8823529411764706</v>
      </c>
    </row>
    <row r="4" spans="1:21" ht="12.75">
      <c r="A4" s="28" t="s">
        <v>91</v>
      </c>
      <c r="B4" s="4">
        <v>2511</v>
      </c>
      <c r="C4" s="8">
        <v>0</v>
      </c>
      <c r="D4" s="8">
        <v>18</v>
      </c>
      <c r="E4" s="13">
        <v>42</v>
      </c>
      <c r="F4" s="8">
        <v>0</v>
      </c>
      <c r="G4" s="8">
        <v>1</v>
      </c>
      <c r="H4" s="8">
        <v>0</v>
      </c>
      <c r="I4" s="8">
        <v>1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v>0</v>
      </c>
      <c r="Q4" s="8">
        <v>0</v>
      </c>
      <c r="R4" s="8">
        <v>0</v>
      </c>
      <c r="S4" s="8">
        <v>0</v>
      </c>
      <c r="T4" s="10">
        <f t="shared" si="0"/>
        <v>62</v>
      </c>
      <c r="U4" s="25">
        <f>E4/T4</f>
        <v>0.6774193548387096</v>
      </c>
    </row>
    <row r="5" spans="1:21" ht="12.75">
      <c r="A5" s="28" t="s">
        <v>92</v>
      </c>
      <c r="B5" s="4">
        <v>2513</v>
      </c>
      <c r="C5" s="8">
        <v>0</v>
      </c>
      <c r="D5" s="8">
        <v>5</v>
      </c>
      <c r="E5" s="8">
        <v>1</v>
      </c>
      <c r="F5" s="13">
        <v>1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1</v>
      </c>
      <c r="M5" s="8">
        <v>0</v>
      </c>
      <c r="N5" s="8">
        <v>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10">
        <f t="shared" si="0"/>
        <v>12</v>
      </c>
      <c r="U5" s="25">
        <f>F5/T5</f>
        <v>0.08333333333333333</v>
      </c>
    </row>
    <row r="6" spans="1:21" ht="12.75">
      <c r="A6" s="28" t="s">
        <v>93</v>
      </c>
      <c r="B6" s="4">
        <v>2519</v>
      </c>
      <c r="C6" s="8">
        <v>0</v>
      </c>
      <c r="D6" s="8">
        <v>19</v>
      </c>
      <c r="E6" s="8">
        <v>1</v>
      </c>
      <c r="F6" s="8">
        <v>1</v>
      </c>
      <c r="G6" s="13">
        <v>27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1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10">
        <f t="shared" si="0"/>
        <v>49</v>
      </c>
      <c r="U6" s="25">
        <f>G6/T6</f>
        <v>0.5510204081632653</v>
      </c>
    </row>
    <row r="7" spans="1:21" ht="12.75">
      <c r="A7" s="28" t="s">
        <v>94</v>
      </c>
      <c r="B7" s="4">
        <v>2521</v>
      </c>
      <c r="C7" s="8">
        <v>0</v>
      </c>
      <c r="D7" s="8">
        <v>2</v>
      </c>
      <c r="E7" s="8">
        <v>0</v>
      </c>
      <c r="F7" s="8">
        <v>0</v>
      </c>
      <c r="G7" s="8">
        <v>1</v>
      </c>
      <c r="H7" s="13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10">
        <f t="shared" si="0"/>
        <v>3</v>
      </c>
      <c r="U7" s="25">
        <f>H7/T7</f>
        <v>0</v>
      </c>
    </row>
    <row r="8" spans="1:21" ht="12.75">
      <c r="A8" s="28" t="s">
        <v>95</v>
      </c>
      <c r="B8" s="4">
        <v>2524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13">
        <v>1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10">
        <f t="shared" si="0"/>
        <v>1</v>
      </c>
      <c r="U8" s="25">
        <f>I8/T8</f>
        <v>1</v>
      </c>
    </row>
    <row r="9" spans="1:21" ht="12.75">
      <c r="A9" s="28" t="s">
        <v>96</v>
      </c>
      <c r="B9" s="4">
        <v>2608</v>
      </c>
      <c r="C9" s="8">
        <v>0</v>
      </c>
      <c r="D9" s="8">
        <v>0</v>
      </c>
      <c r="E9" s="8">
        <v>1</v>
      </c>
      <c r="F9" s="8">
        <v>0</v>
      </c>
      <c r="G9" s="8">
        <v>0</v>
      </c>
      <c r="H9" s="8">
        <v>0</v>
      </c>
      <c r="I9" s="8">
        <v>0</v>
      </c>
      <c r="J9" s="13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10">
        <f t="shared" si="0"/>
        <v>1</v>
      </c>
      <c r="U9" s="25">
        <f>J9/T9</f>
        <v>0</v>
      </c>
    </row>
    <row r="10" spans="1:21" ht="12.75">
      <c r="A10" s="28" t="s">
        <v>97</v>
      </c>
      <c r="B10" s="4">
        <v>2609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13">
        <v>0</v>
      </c>
      <c r="L10" s="8">
        <v>0</v>
      </c>
      <c r="M10" s="8">
        <v>0</v>
      </c>
      <c r="N10" s="8">
        <v>1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10">
        <f t="shared" si="0"/>
        <v>1</v>
      </c>
      <c r="U10" s="25">
        <f>K10/T10</f>
        <v>0</v>
      </c>
    </row>
    <row r="11" spans="1:21" s="1" customFormat="1" ht="12.75">
      <c r="A11" s="29" t="s">
        <v>98</v>
      </c>
      <c r="B11" s="4">
        <v>2613</v>
      </c>
      <c r="C11" s="8">
        <v>0</v>
      </c>
      <c r="D11" s="8">
        <v>0</v>
      </c>
      <c r="E11" s="8">
        <v>0</v>
      </c>
      <c r="F11" s="8">
        <v>0</v>
      </c>
      <c r="G11" s="8">
        <v>2</v>
      </c>
      <c r="H11" s="8">
        <v>0</v>
      </c>
      <c r="I11" s="8">
        <v>0</v>
      </c>
      <c r="J11" s="8">
        <v>0</v>
      </c>
      <c r="K11" s="8">
        <v>0</v>
      </c>
      <c r="L11" s="13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11">
        <f t="shared" si="0"/>
        <v>2</v>
      </c>
      <c r="U11" s="25">
        <f>L11/T11</f>
        <v>0</v>
      </c>
    </row>
    <row r="12" spans="1:21" ht="12.75">
      <c r="A12" s="28" t="s">
        <v>99</v>
      </c>
      <c r="B12" s="4">
        <v>2614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13">
        <v>0</v>
      </c>
      <c r="N12" s="8">
        <v>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10">
        <f t="shared" si="0"/>
        <v>2</v>
      </c>
      <c r="U12" s="25">
        <f>M12/T12</f>
        <v>0</v>
      </c>
    </row>
    <row r="13" spans="1:21" ht="12.75">
      <c r="A13" s="28" t="s">
        <v>100</v>
      </c>
      <c r="B13" s="4">
        <v>2615</v>
      </c>
      <c r="C13" s="8">
        <v>0</v>
      </c>
      <c r="D13" s="8">
        <v>0</v>
      </c>
      <c r="E13" s="8">
        <v>0</v>
      </c>
      <c r="F13" s="8">
        <v>1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</v>
      </c>
      <c r="N13" s="13">
        <v>43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10">
        <f t="shared" si="0"/>
        <v>45</v>
      </c>
      <c r="U13" s="25">
        <f>N13/T13</f>
        <v>0.9555555555555556</v>
      </c>
    </row>
    <row r="14" spans="1:21" ht="12.75">
      <c r="A14" s="28" t="s">
        <v>101</v>
      </c>
      <c r="B14" s="4">
        <v>2801</v>
      </c>
      <c r="C14" s="8">
        <v>0</v>
      </c>
      <c r="D14" s="8">
        <v>0</v>
      </c>
      <c r="E14" s="8">
        <v>2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4</v>
      </c>
      <c r="O14" s="13">
        <v>4</v>
      </c>
      <c r="P14" s="8">
        <v>0</v>
      </c>
      <c r="Q14" s="8">
        <v>0</v>
      </c>
      <c r="R14" s="8">
        <v>0</v>
      </c>
      <c r="S14" s="8">
        <v>0</v>
      </c>
      <c r="T14" s="10">
        <f t="shared" si="0"/>
        <v>10</v>
      </c>
      <c r="U14" s="25">
        <f>O14/T14</f>
        <v>0.4</v>
      </c>
    </row>
    <row r="15" spans="1:21" ht="12.75">
      <c r="A15" s="28" t="s">
        <v>102</v>
      </c>
      <c r="B15" s="4">
        <v>2802</v>
      </c>
      <c r="C15" s="8">
        <v>0</v>
      </c>
      <c r="D15" s="8">
        <v>0</v>
      </c>
      <c r="E15" s="8">
        <v>0</v>
      </c>
      <c r="F15" s="8">
        <v>0</v>
      </c>
      <c r="G15" s="8">
        <v>1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13">
        <v>0</v>
      </c>
      <c r="Q15" s="8">
        <v>0</v>
      </c>
      <c r="R15" s="8">
        <v>0</v>
      </c>
      <c r="S15" s="8">
        <v>0</v>
      </c>
      <c r="T15" s="10">
        <f t="shared" si="0"/>
        <v>1</v>
      </c>
      <c r="U15" s="25">
        <f>P15/T15</f>
        <v>0</v>
      </c>
    </row>
    <row r="16" spans="1:21" ht="12.75">
      <c r="A16" s="28" t="s">
        <v>103</v>
      </c>
      <c r="B16" s="4">
        <v>2807</v>
      </c>
      <c r="C16" s="8">
        <v>0</v>
      </c>
      <c r="D16" s="8">
        <v>3</v>
      </c>
      <c r="E16" s="8">
        <v>3</v>
      </c>
      <c r="F16" s="8">
        <v>0</v>
      </c>
      <c r="G16" s="8">
        <v>3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3</v>
      </c>
      <c r="O16" s="8">
        <v>1</v>
      </c>
      <c r="P16" s="8">
        <v>0</v>
      </c>
      <c r="Q16" s="13">
        <v>0</v>
      </c>
      <c r="R16" s="8">
        <v>0</v>
      </c>
      <c r="S16" s="8">
        <v>0</v>
      </c>
      <c r="T16" s="10">
        <f t="shared" si="0"/>
        <v>13</v>
      </c>
      <c r="U16" s="25">
        <f>Q16/T16</f>
        <v>0</v>
      </c>
    </row>
    <row r="17" spans="1:21" ht="12.75">
      <c r="A17" s="28" t="s">
        <v>104</v>
      </c>
      <c r="B17" s="4">
        <v>3001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11</v>
      </c>
      <c r="O17" s="8">
        <v>0</v>
      </c>
      <c r="P17" s="8">
        <v>0</v>
      </c>
      <c r="Q17" s="8">
        <v>0</v>
      </c>
      <c r="R17" s="13">
        <v>0</v>
      </c>
      <c r="S17" s="8">
        <v>0</v>
      </c>
      <c r="T17" s="10">
        <f t="shared" si="0"/>
        <v>11</v>
      </c>
      <c r="U17" s="25">
        <f>R17/T17</f>
        <v>0</v>
      </c>
    </row>
    <row r="18" spans="1:21" ht="12.75">
      <c r="A18" s="28" t="s">
        <v>105</v>
      </c>
      <c r="B18" s="4">
        <v>3004</v>
      </c>
      <c r="C18" s="8">
        <v>1</v>
      </c>
      <c r="D18" s="8">
        <v>3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3">
        <v>0</v>
      </c>
      <c r="T18" s="10">
        <f t="shared" si="0"/>
        <v>4</v>
      </c>
      <c r="U18" s="25">
        <f>S18/T18</f>
        <v>0</v>
      </c>
    </row>
    <row r="19" spans="1:20" ht="39" customHeight="1" thickBot="1">
      <c r="A19" s="28"/>
      <c r="B19" s="3" t="s">
        <v>4</v>
      </c>
      <c r="C19" s="14">
        <f aca="true" t="shared" si="1" ref="C19:S19">SUM(C2:C18)</f>
        <v>1</v>
      </c>
      <c r="D19" s="14">
        <f t="shared" si="1"/>
        <v>125</v>
      </c>
      <c r="E19" s="14">
        <f t="shared" si="1"/>
        <v>56</v>
      </c>
      <c r="F19" s="14">
        <f t="shared" si="1"/>
        <v>3</v>
      </c>
      <c r="G19" s="14">
        <f t="shared" si="1"/>
        <v>39</v>
      </c>
      <c r="H19" s="14">
        <f t="shared" si="1"/>
        <v>0</v>
      </c>
      <c r="I19" s="14">
        <f t="shared" si="1"/>
        <v>2</v>
      </c>
      <c r="J19" s="14">
        <f t="shared" si="1"/>
        <v>0</v>
      </c>
      <c r="K19" s="14">
        <f t="shared" si="1"/>
        <v>0</v>
      </c>
      <c r="L19" s="15">
        <f t="shared" si="1"/>
        <v>1</v>
      </c>
      <c r="M19" s="14">
        <f t="shared" si="1"/>
        <v>1</v>
      </c>
      <c r="N19" s="14">
        <f t="shared" si="1"/>
        <v>69</v>
      </c>
      <c r="O19" s="14">
        <f t="shared" si="1"/>
        <v>5</v>
      </c>
      <c r="P19" s="14">
        <f t="shared" si="1"/>
        <v>0</v>
      </c>
      <c r="Q19" s="14">
        <f t="shared" si="1"/>
        <v>0</v>
      </c>
      <c r="R19" s="14">
        <f t="shared" si="1"/>
        <v>0</v>
      </c>
      <c r="S19" s="14">
        <f t="shared" si="1"/>
        <v>0</v>
      </c>
      <c r="T19" s="12"/>
    </row>
    <row r="20" spans="2:19" ht="39" customHeight="1" thickBot="1">
      <c r="B20" s="22" t="s">
        <v>5</v>
      </c>
      <c r="C20" s="23">
        <f>C2/C19</f>
        <v>0</v>
      </c>
      <c r="D20" s="23">
        <f>D3/D19</f>
        <v>0.6</v>
      </c>
      <c r="E20" s="23">
        <f>E4/E19</f>
        <v>0.75</v>
      </c>
      <c r="F20" s="23">
        <f>F5/F19</f>
        <v>0.3333333333333333</v>
      </c>
      <c r="G20" s="23">
        <f>G6/G19</f>
        <v>0.6923076923076923</v>
      </c>
      <c r="H20" s="23" t="e">
        <f>H7/H19</f>
        <v>#DIV/0!</v>
      </c>
      <c r="I20" s="23">
        <f>I8/I19</f>
        <v>0.5</v>
      </c>
      <c r="J20" s="23" t="e">
        <f>J9/J19</f>
        <v>#DIV/0!</v>
      </c>
      <c r="K20" s="23" t="e">
        <f>K10/K19</f>
        <v>#DIV/0!</v>
      </c>
      <c r="L20" s="23">
        <f>L11/L19</f>
        <v>0</v>
      </c>
      <c r="M20" s="23">
        <f>M12/M19</f>
        <v>0</v>
      </c>
      <c r="N20" s="23">
        <f>N13/N19</f>
        <v>0.6231884057971014</v>
      </c>
      <c r="O20" s="23">
        <f>O14/O19</f>
        <v>0.8</v>
      </c>
      <c r="P20" s="23" t="e">
        <f>P15/P19</f>
        <v>#DIV/0!</v>
      </c>
      <c r="Q20" s="23" t="e">
        <f>Q16/Q19</f>
        <v>#DIV/0!</v>
      </c>
      <c r="R20" s="23" t="e">
        <f>R17/R19</f>
        <v>#DIV/0!</v>
      </c>
      <c r="S20" s="23" t="e">
        <f>S18/S19</f>
        <v>#DIV/0!</v>
      </c>
    </row>
    <row r="21" spans="2:19" ht="12.75">
      <c r="B21" s="5" t="s">
        <v>2</v>
      </c>
      <c r="C21" s="16">
        <f>C2</f>
        <v>0</v>
      </c>
      <c r="D21" s="16">
        <f>D3</f>
        <v>75</v>
      </c>
      <c r="E21" s="16">
        <f>E4</f>
        <v>42</v>
      </c>
      <c r="F21" s="16">
        <f>F5</f>
        <v>1</v>
      </c>
      <c r="G21" s="16">
        <f>G6</f>
        <v>27</v>
      </c>
      <c r="H21" s="16">
        <f>H7</f>
        <v>0</v>
      </c>
      <c r="I21" s="16">
        <f>I8</f>
        <v>1</v>
      </c>
      <c r="J21" s="16">
        <f>J9</f>
        <v>0</v>
      </c>
      <c r="K21" s="16">
        <f>K10</f>
        <v>0</v>
      </c>
      <c r="L21" s="17">
        <f>L11</f>
        <v>0</v>
      </c>
      <c r="M21" s="16">
        <f>M12</f>
        <v>0</v>
      </c>
      <c r="N21" s="16">
        <f>N13</f>
        <v>43</v>
      </c>
      <c r="O21" s="16">
        <f>O14</f>
        <v>4</v>
      </c>
      <c r="P21" s="16">
        <f>P15</f>
        <v>0</v>
      </c>
      <c r="Q21" s="16">
        <f>Q16</f>
        <v>0</v>
      </c>
      <c r="R21" s="16">
        <f>R17</f>
        <v>0</v>
      </c>
      <c r="S21" s="16">
        <f>S18</f>
        <v>0</v>
      </c>
    </row>
    <row r="22" spans="4:5" ht="13.5" thickBot="1">
      <c r="D22" s="18">
        <f>SUM(T2:T18)</f>
        <v>302</v>
      </c>
      <c r="E22" s="27" t="s">
        <v>0</v>
      </c>
    </row>
    <row r="23" spans="4:5" ht="13.5" thickBot="1">
      <c r="D23" s="20">
        <f>SUM(C21:S21)</f>
        <v>193</v>
      </c>
      <c r="E23" s="27" t="s">
        <v>1</v>
      </c>
    </row>
    <row r="25" spans="4:5" ht="12.75">
      <c r="D25" s="21">
        <f>D23/D22</f>
        <v>0.6390728476821192</v>
      </c>
      <c r="E25" s="26" t="s">
        <v>6</v>
      </c>
    </row>
    <row r="27" ht="12.75">
      <c r="B27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GDillon</cp:lastModifiedBy>
  <dcterms:created xsi:type="dcterms:W3CDTF">2005-02-01T17:28:26Z</dcterms:created>
  <dcterms:modified xsi:type="dcterms:W3CDTF">2008-10-31T16:39:47Z</dcterms:modified>
  <cp:category/>
  <cp:version/>
  <cp:contentType/>
  <cp:contentStatus/>
</cp:coreProperties>
</file>