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<sst xmlns="http://schemas.openxmlformats.org/spreadsheetml/2006/main" count="308" uniqueCount="146">
  <si>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</si>
  <si>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</si>
  <si>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</si>
  <si>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</si>
  <si>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</si>
  <si>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</si>
  <si>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</si>
  <si>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</si>
  <si>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</si>
  <si>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</si>
  <si>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</si>
  <si>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</si>
  <si>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209: Bristlecone Pine</t>
  </si>
  <si>
    <t>SAF 210: Interior Douglas-Fir</t>
  </si>
  <si>
    <t>SAF 211: White Fir</t>
  </si>
  <si>
    <t>SAF 217: Aspen</t>
  </si>
  <si>
    <t>SAF 235: Cottonwood-Willow</t>
  </si>
  <si>
    <t>SAF 237: Interior Ponderosa Pine</t>
  </si>
  <si>
    <t>SAF 241: Western Live Oak</t>
  </si>
  <si>
    <t>SRM 203: Riparian Woodland</t>
  </si>
  <si>
    <t>SRM 212: Blackbush</t>
  </si>
  <si>
    <t>SRM 403: Wyoming Big Sagebrush</t>
  </si>
  <si>
    <t>SRM 410: Alpine Rangeland</t>
  </si>
  <si>
    <t>SRM 412: Juniper-Pinyon Woodland</t>
  </si>
  <si>
    <t>SRM 413: Gambel Oak</t>
  </si>
  <si>
    <t>SRM 414: Salt Desert Shrub</t>
  </si>
  <si>
    <t>SRM 418: Bigtooth Maple</t>
  </si>
  <si>
    <t>SRM 422: Riparian</t>
  </si>
  <si>
    <t>SRM 502: Grama-Galetta</t>
  </si>
  <si>
    <t>SRM 503: Arizona Chaparral</t>
  </si>
  <si>
    <t>SRM 504: Juniper-Pinyon Pine Woodland</t>
  </si>
  <si>
    <t>SRM 505: Grama-Tobosa Shrub</t>
  </si>
  <si>
    <t>SRM 729: Mesquite</t>
  </si>
  <si>
    <t>SRM 735: Sideoats Grama-Sumac-Juniper</t>
  </si>
  <si>
    <t>LF 33: Sparsely Vegetated</t>
  </si>
  <si>
    <t>LF 54: Introduced Upland Vegetation - Herbaceous</t>
  </si>
  <si>
    <t>SAF/SRM Type Group Name</t>
  </si>
  <si>
    <t>Douglas-Fir</t>
  </si>
  <si>
    <t>Ponderosa Pine</t>
  </si>
  <si>
    <t>Fir-Spruce</t>
  </si>
  <si>
    <t>Lodgepole Pine</t>
  </si>
  <si>
    <t>Western Hardwoods</t>
  </si>
  <si>
    <t>Desert grasslands</t>
  </si>
  <si>
    <t>Alder/Maple</t>
  </si>
  <si>
    <t>Sagebrush</t>
  </si>
  <si>
    <t>Salt Desert Shrub</t>
  </si>
  <si>
    <t>Blackbrush</t>
  </si>
  <si>
    <t>Desert and Thorn Scrub</t>
  </si>
  <si>
    <t>Chaparral</t>
  </si>
  <si>
    <t>Pinyon-Juniper</t>
  </si>
  <si>
    <t>Riparian Woodland</t>
  </si>
  <si>
    <t>Juniper</t>
  </si>
  <si>
    <t>Alpine Dwarf Shrubland</t>
  </si>
  <si>
    <t>Sparsely Vegetaed</t>
  </si>
  <si>
    <t>Introduced Grassland and Forbland</t>
  </si>
  <si>
    <t>EVT Name</t>
  </si>
  <si>
    <t xml:space="preserve">Inter-Mountain Basins Sparsely Vegetated Systems </t>
  </si>
  <si>
    <t>North American Warm Desert Sparsely Vegetated Systems</t>
  </si>
  <si>
    <t xml:space="preserve">Rocky Mountain Alpine/Montane Sparsely Vegetated Systems </t>
  </si>
  <si>
    <t>Rocky Mountain Aspen Forest and Woodland</t>
  </si>
  <si>
    <t xml:space="preserve">Rocky Mountain Bigtooth Maple Ravine Woodland </t>
  </si>
  <si>
    <t xml:space="preserve">Colorado Plateau Pinyon-Juniper Woodland </t>
  </si>
  <si>
    <t xml:space="preserve">Great Basin Pinyon-Juniper Woodland </t>
  </si>
  <si>
    <t xml:space="preserve">Madrean Encinal </t>
  </si>
  <si>
    <t xml:space="preserve">Madrean Lower Montane Pine-Oak Forest and Woodland </t>
  </si>
  <si>
    <t xml:space="preserve">Madrean Pinyon-Juniper Woodland </t>
  </si>
  <si>
    <t>Madrean Upper Montane Conifer-Oak Forest and Woodland</t>
  </si>
  <si>
    <t>Southern Rocky Mountain Dry-Mesic Montane Mixed Conifer Forest and Woodl</t>
  </si>
  <si>
    <t xml:space="preserve">Southern Rocky Mountain Mesic Montane Mixed Conifer Forest and Woodland </t>
  </si>
  <si>
    <t xml:space="preserve">Southern Rocky Mountain Ponderosa Pine Woodland </t>
  </si>
  <si>
    <t>Rocky Mountain Subalpine Dry-Mesic Spruce-Fir Forest and Woodland</t>
  </si>
  <si>
    <t xml:space="preserve">Rocky Mountain Subalpine-Montane Limber-Bristlecone Pine Woodland </t>
  </si>
  <si>
    <t xml:space="preserve">Inter-Mountain Basins Aspen-Mixed Conifer Forest and Woodland </t>
  </si>
  <si>
    <t xml:space="preserve">Inter-Mountain Basins Big Sagebrush Shrubland </t>
  </si>
  <si>
    <t xml:space="preserve">Inter-Mountain Basins Mixed Salt Desert Scrub </t>
  </si>
  <si>
    <t xml:space="preserve">Apacherian-Chihuahuan Mesquite Upland Scrub </t>
  </si>
  <si>
    <t>Great Basin Semi-Desert Chaparral</t>
  </si>
  <si>
    <t xml:space="preserve">Mogollon Chaparral </t>
  </si>
  <si>
    <t xml:space="preserve">Inter-Mountain Basins Juniper Savanna </t>
  </si>
  <si>
    <t xml:space="preserve">Madrean Juniper Savanna </t>
  </si>
  <si>
    <t xml:space="preserve">Southern Rocky Mountain Ponderosa Pine Savanna </t>
  </si>
  <si>
    <t xml:space="preserve">Apacherian-Chihuahuan Semi-Desert Grassland and Steppe </t>
  </si>
  <si>
    <t xml:space="preserve">Inter-Mountain Basins Semi-Desert Shrub-Steppe </t>
  </si>
  <si>
    <t xml:space="preserve">Inter-Mountain Basins Semi-Desert Grassland </t>
  </si>
  <si>
    <t>Southern Rocky Mountain Montane-Subalpine Grassland</t>
  </si>
  <si>
    <t>North American Warm Desert Riparian Systems</t>
  </si>
  <si>
    <t xml:space="preserve">Rocky Mountain Montane Riparian Systems </t>
  </si>
  <si>
    <t xml:space="preserve">Rocky Mountain Subalpine/Upper Montane Riparian Systems </t>
  </si>
  <si>
    <t xml:space="preserve">Introduced Upland Vegetation - Annual and Biennial Forbland </t>
  </si>
  <si>
    <t xml:space="preserve">Abies concolor Forest Alliance </t>
  </si>
  <si>
    <t xml:space="preserve">Coleogyne ramosissima Shrubland Alliance </t>
  </si>
  <si>
    <t xml:space="preserve">Quercus turbinella Shrubland Alliance </t>
  </si>
  <si>
    <t xml:space="preserve">Cercocarpus montanus Shrubland Alliance </t>
  </si>
  <si>
    <t xml:space="preserve">Quercus gambelii Shrubland Alliance </t>
  </si>
  <si>
    <t>Similarity Group Name</t>
  </si>
  <si>
    <t>Madrean Encinal and Pinyon-Juniper Woodland</t>
  </si>
  <si>
    <t>Madrean Montane Pine-Oak and Mixed Conifer Woodland</t>
  </si>
  <si>
    <t>Rocky Mountain Subalpine Forest and Woodland</t>
  </si>
  <si>
    <t>Southern Rocky Mountain Ponderosa Pine and Dry-Mesic Woodland</t>
  </si>
  <si>
    <t>InterMountain Basins Pinyon-Juniper Woodland and Montane Sagebrush</t>
  </si>
  <si>
    <t>California Central Valley and Mojave-Sonoran-Chihuahuan Riparian Systems</t>
  </si>
  <si>
    <t>Rocky Mountain and Intermountain Montane Riparian and Swamp</t>
  </si>
  <si>
    <t>Rocky Mountain and Intermountain Aspen-Mixed Conifer Forest</t>
  </si>
  <si>
    <t>Chihuahuan Succulent and Thorn Scrub</t>
  </si>
  <si>
    <t>Southwest Semi-Desert Chaparral</t>
  </si>
  <si>
    <t>InterMountain Basins Cool Desert Shrubland and Steppe</t>
  </si>
  <si>
    <t>InterMountain Basins Cool Desert Saline Shrubland</t>
  </si>
  <si>
    <t>Inter-Mountain Basin Big Sagebrush and Desert Sagebrush</t>
  </si>
  <si>
    <t>Rocky Mountain Alpine Turf and Subalpine Meadow</t>
  </si>
  <si>
    <t>Rocky Mountain and North Pacific Sparsely Vegetated Systems</t>
  </si>
  <si>
    <t>ESP Name</t>
  </si>
  <si>
    <t>Rocky Mountain Alpine/Montane Sparsely Vegetated Systems</t>
  </si>
  <si>
    <t>Colorado Plateau Pinyon-Juniper Woodland</t>
  </si>
  <si>
    <t>Great Basin Pinyon-Juniper Woodland</t>
  </si>
  <si>
    <t>Madrean Encinal</t>
  </si>
  <si>
    <t>Madrean Lower Montane Pine-Oak Forest and Woodland</t>
  </si>
  <si>
    <t>Madrean Pinyon-Juniper Woodland</t>
  </si>
  <si>
    <t>Southern Rocky Mountain Dry-Mesic Montane Mixed Conifer Forest and Woodland</t>
  </si>
  <si>
    <t>Southern Rocky Mountain Mesic Montane Mixed Conifer Forest and Woodland</t>
  </si>
  <si>
    <t>Southern Rocky Mountain Ponderosa Pine Woodland</t>
  </si>
  <si>
    <t>Rocky Mountain Subalpine-Montane Limber-Bristlecone Pine Woodland</t>
  </si>
  <si>
    <t>Inter-Mountain Basins Aspen-Mixed Conifer Forest and Woodland</t>
  </si>
  <si>
    <t>Inter-Mountain Basins Big Sagebrush Shrubland</t>
  </si>
  <si>
    <t>Inter-Mountain Basins Mixed Salt Desert Scrub</t>
  </si>
  <si>
    <t>Southern Colorado Plateau Sand Shrubland</t>
  </si>
  <si>
    <t>Apacherian-Chihuahuan Mesquite Upland Scrub</t>
  </si>
  <si>
    <t>Mogollon Chaparral</t>
  </si>
  <si>
    <t>Inter-Mountain Basins Juniper Savanna</t>
  </si>
  <si>
    <t>Madrean Juniper Savanna</t>
  </si>
  <si>
    <t>Southern Rocky Mountain Ponderosa Pine Savanna</t>
  </si>
  <si>
    <t>Apacherian-Chihuahuan Semi-Desert Grassland and Steppe</t>
  </si>
  <si>
    <t>Inter-Mountain Basins Semi-Desert Shrub-Steppe</t>
  </si>
  <si>
    <t>Inter-Mountain Basins Semi-Desert Grassland</t>
  </si>
  <si>
    <t>Rocky Mountain Montane Riparian Systems</t>
  </si>
  <si>
    <t>Rocky Mountain Subalpine/Upper Montane Riparian Systems</t>
  </si>
  <si>
    <t>Lifeform Name</t>
  </si>
  <si>
    <t>Forest and Woodland</t>
  </si>
  <si>
    <t>Barren</t>
  </si>
  <si>
    <t>Herbaceous</t>
  </si>
  <si>
    <t>Shrubland</t>
  </si>
  <si>
    <t>Steppe</t>
  </si>
  <si>
    <t>Savanna</t>
  </si>
  <si>
    <t>Introduced Upland Vegetation</t>
  </si>
  <si>
    <t>Southern Rocky Mountain Montane Shrubland and Grassland</t>
  </si>
  <si>
    <t>Sonora-Mojave Desert Scrub</t>
  </si>
  <si>
    <t>Inter-Mountain Basins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</si>
</sst>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="65" zoomScaleNormal="65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2" width="8.7109375" style="9" customWidth="1"/>
  </cols>
  <sheetData>
    <row r="1" spans="1:42" ht="99" customHeight="1">
      <c r="A1" s="28" t="s">
        <v>55</v>
      </c>
      <c r="B1" s="4" t="s">
        <v>9</v>
      </c>
      <c r="C1" s="8">
        <v>2001</v>
      </c>
      <c r="D1" s="8">
        <v>2004</v>
      </c>
      <c r="E1" s="8">
        <v>2006</v>
      </c>
      <c r="F1" s="8">
        <v>2011</v>
      </c>
      <c r="G1" s="8">
        <v>2012</v>
      </c>
      <c r="H1" s="8">
        <v>2016</v>
      </c>
      <c r="I1" s="8">
        <v>2019</v>
      </c>
      <c r="J1" s="8">
        <v>2023</v>
      </c>
      <c r="K1" s="8">
        <v>2024</v>
      </c>
      <c r="L1" s="8">
        <v>2025</v>
      </c>
      <c r="M1" s="8">
        <v>2026</v>
      </c>
      <c r="N1" s="8">
        <v>2051</v>
      </c>
      <c r="O1" s="8">
        <v>2052</v>
      </c>
      <c r="P1" s="8">
        <v>2054</v>
      </c>
      <c r="Q1" s="8">
        <v>2055</v>
      </c>
      <c r="R1" s="8">
        <v>2057</v>
      </c>
      <c r="S1" s="8">
        <v>2061</v>
      </c>
      <c r="T1" s="8">
        <v>2080</v>
      </c>
      <c r="U1" s="8">
        <v>2081</v>
      </c>
      <c r="V1" s="8">
        <v>2095</v>
      </c>
      <c r="W1" s="8">
        <v>2103</v>
      </c>
      <c r="X1" s="8">
        <v>2104</v>
      </c>
      <c r="Y1" s="8">
        <v>2115</v>
      </c>
      <c r="Z1" s="8">
        <v>2116</v>
      </c>
      <c r="AA1" s="8">
        <v>2117</v>
      </c>
      <c r="AB1" s="8">
        <v>2121</v>
      </c>
      <c r="AC1" s="8">
        <v>2127</v>
      </c>
      <c r="AD1" s="8">
        <v>2135</v>
      </c>
      <c r="AE1" s="8">
        <v>2146</v>
      </c>
      <c r="AF1" s="8">
        <v>2155</v>
      </c>
      <c r="AG1" s="8">
        <v>2159</v>
      </c>
      <c r="AH1" s="8">
        <v>2160</v>
      </c>
      <c r="AI1" s="8">
        <v>2183</v>
      </c>
      <c r="AJ1" s="8">
        <v>2208</v>
      </c>
      <c r="AK1" s="8">
        <v>2210</v>
      </c>
      <c r="AL1" s="8">
        <v>2215</v>
      </c>
      <c r="AM1" s="8">
        <v>2216</v>
      </c>
      <c r="AN1" s="8">
        <v>2217</v>
      </c>
      <c r="AO1" s="2" t="s">
        <v>3</v>
      </c>
      <c r="AP1" s="24" t="s">
        <v>8</v>
      </c>
    </row>
    <row r="2" spans="1:42" ht="12.75">
      <c r="A2" s="28" t="s">
        <v>56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1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10">
        <f aca="true" t="shared" si="0" ref="AO2:AO39">SUM(C2:AN2)</f>
        <v>1</v>
      </c>
      <c r="AP2" s="25">
        <f>C2/AO2</f>
        <v>0</v>
      </c>
    </row>
    <row r="3" spans="1:42" ht="12.75">
      <c r="A3" s="28" t="s">
        <v>57</v>
      </c>
      <c r="B3" s="4">
        <v>2004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1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10">
        <f t="shared" si="0"/>
        <v>1</v>
      </c>
      <c r="AP3" s="25">
        <f>D3/AO3</f>
        <v>0</v>
      </c>
    </row>
    <row r="4" spans="1:42" ht="12.75">
      <c r="A4" s="28" t="s">
        <v>58</v>
      </c>
      <c r="B4" s="4">
        <v>2006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10">
        <f t="shared" si="0"/>
        <v>2</v>
      </c>
      <c r="AP4" s="25">
        <f>E4/AO4</f>
        <v>0</v>
      </c>
    </row>
    <row r="5" spans="1:42" ht="12.75">
      <c r="A5" s="28" t="s">
        <v>59</v>
      </c>
      <c r="B5" s="4">
        <v>2011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10">
        <f t="shared" si="0"/>
        <v>3</v>
      </c>
      <c r="AP5" s="25">
        <f>F5/AO5</f>
        <v>0.6666666666666666</v>
      </c>
    </row>
    <row r="6" spans="1:42" ht="12.75">
      <c r="A6" s="28" t="s">
        <v>60</v>
      </c>
      <c r="B6" s="4">
        <v>2012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10">
        <f t="shared" si="0"/>
        <v>1</v>
      </c>
      <c r="AP6" s="25">
        <f>G6/AO6</f>
        <v>0</v>
      </c>
    </row>
    <row r="7" spans="1:42" ht="12.75">
      <c r="A7" s="28" t="s">
        <v>61</v>
      </c>
      <c r="B7" s="4">
        <v>2016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9</v>
      </c>
      <c r="I7" s="8">
        <v>2</v>
      </c>
      <c r="J7" s="8">
        <v>0</v>
      </c>
      <c r="K7" s="8">
        <v>0</v>
      </c>
      <c r="L7" s="8">
        <v>2</v>
      </c>
      <c r="M7" s="8">
        <v>0</v>
      </c>
      <c r="N7" s="8">
        <v>0</v>
      </c>
      <c r="O7" s="8">
        <v>0</v>
      </c>
      <c r="P7" s="8">
        <v>2</v>
      </c>
      <c r="Q7" s="8">
        <v>0</v>
      </c>
      <c r="R7" s="8">
        <v>0</v>
      </c>
      <c r="S7" s="8">
        <v>0</v>
      </c>
      <c r="T7" s="8">
        <v>3</v>
      </c>
      <c r="U7" s="8">
        <v>0</v>
      </c>
      <c r="V7" s="8">
        <v>0</v>
      </c>
      <c r="W7" s="8">
        <v>0</v>
      </c>
      <c r="X7" s="8">
        <v>1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10">
        <f t="shared" si="0"/>
        <v>20</v>
      </c>
      <c r="AP7" s="25">
        <f>H7/AO7</f>
        <v>0.45</v>
      </c>
    </row>
    <row r="8" spans="1:42" ht="12.75">
      <c r="A8" s="28" t="s">
        <v>62</v>
      </c>
      <c r="B8" s="4">
        <v>2019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1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1</v>
      </c>
      <c r="AM8" s="8">
        <v>0</v>
      </c>
      <c r="AN8" s="8">
        <v>0</v>
      </c>
      <c r="AO8" s="10">
        <f t="shared" si="0"/>
        <v>6</v>
      </c>
      <c r="AP8" s="25">
        <f>I8/AO8</f>
        <v>0.5</v>
      </c>
    </row>
    <row r="9" spans="1:42" ht="12.75">
      <c r="A9" s="28" t="s">
        <v>63</v>
      </c>
      <c r="B9" s="4">
        <v>2023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10">
        <f t="shared" si="0"/>
        <v>1</v>
      </c>
      <c r="AP9" s="25">
        <f>J9/AO9</f>
        <v>0</v>
      </c>
    </row>
    <row r="10" spans="1:42" ht="12.75">
      <c r="A10" s="28" t="s">
        <v>64</v>
      </c>
      <c r="B10" s="4">
        <v>2024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3</v>
      </c>
      <c r="K10" s="13">
        <v>2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1</v>
      </c>
      <c r="AB10" s="8">
        <v>0</v>
      </c>
      <c r="AC10" s="8">
        <v>0</v>
      </c>
      <c r="AD10" s="8">
        <v>0</v>
      </c>
      <c r="AE10" s="8">
        <v>0</v>
      </c>
      <c r="AF10" s="8">
        <v>7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10">
        <f t="shared" si="0"/>
        <v>16</v>
      </c>
      <c r="AP10" s="25">
        <f>K10/AO10</f>
        <v>0.125</v>
      </c>
    </row>
    <row r="11" spans="1:42" s="1" customFormat="1" ht="12.75">
      <c r="A11" s="29" t="s">
        <v>65</v>
      </c>
      <c r="B11" s="4">
        <v>2025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1</v>
      </c>
      <c r="AM11" s="8">
        <v>0</v>
      </c>
      <c r="AN11" s="8">
        <v>0</v>
      </c>
      <c r="AO11" s="11">
        <f t="shared" si="0"/>
        <v>11</v>
      </c>
      <c r="AP11" s="25">
        <f>L11/AO11</f>
        <v>0.8181818181818182</v>
      </c>
    </row>
    <row r="12" spans="1:42" ht="12.75">
      <c r="A12" s="28" t="s">
        <v>66</v>
      </c>
      <c r="B12" s="4">
        <v>2026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1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10">
        <f t="shared" si="0"/>
        <v>1</v>
      </c>
      <c r="AP12" s="25">
        <f>M12/AO12</f>
        <v>0</v>
      </c>
    </row>
    <row r="13" spans="1:42" ht="12.75">
      <c r="A13" s="28" t="s">
        <v>67</v>
      </c>
      <c r="B13" s="4">
        <v>2051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3</v>
      </c>
      <c r="O13" s="8">
        <v>0</v>
      </c>
      <c r="P13" s="8">
        <v>2</v>
      </c>
      <c r="Q13" s="8">
        <v>1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1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10">
        <f t="shared" si="0"/>
        <v>9</v>
      </c>
      <c r="AP13" s="25">
        <f>N13/AO13</f>
        <v>0.3333333333333333</v>
      </c>
    </row>
    <row r="14" spans="1:42" ht="12.75">
      <c r="A14" s="28" t="s">
        <v>68</v>
      </c>
      <c r="B14" s="4">
        <v>2052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1</v>
      </c>
      <c r="P14" s="8">
        <v>1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10">
        <f t="shared" si="0"/>
        <v>5</v>
      </c>
      <c r="AP14" s="25">
        <f>O14/AO14</f>
        <v>0.2</v>
      </c>
    </row>
    <row r="15" spans="1:42" ht="12.75">
      <c r="A15" s="28" t="s">
        <v>69</v>
      </c>
      <c r="B15" s="4">
        <v>2054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13">
        <v>20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10">
        <f t="shared" si="0"/>
        <v>24</v>
      </c>
      <c r="AP15" s="25">
        <f>P15/AO15</f>
        <v>0.8333333333333334</v>
      </c>
    </row>
    <row r="16" spans="1:42" ht="12.75">
      <c r="A16" s="28" t="s">
        <v>70</v>
      </c>
      <c r="B16" s="4">
        <v>2055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14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10">
        <f t="shared" si="0"/>
        <v>15</v>
      </c>
      <c r="AP16" s="25">
        <f>Q16/AO16</f>
        <v>0.9333333333333333</v>
      </c>
    </row>
    <row r="17" spans="1:42" ht="12.75">
      <c r="A17" s="28" t="s">
        <v>71</v>
      </c>
      <c r="B17" s="4">
        <v>2057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3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10">
        <f t="shared" si="0"/>
        <v>3</v>
      </c>
      <c r="AP17" s="25">
        <f>R17/AO17</f>
        <v>0</v>
      </c>
    </row>
    <row r="18" spans="1:42" ht="12.75">
      <c r="A18" s="28" t="s">
        <v>72</v>
      </c>
      <c r="B18" s="4">
        <v>2061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10">
        <f t="shared" si="0"/>
        <v>5</v>
      </c>
      <c r="AP18" s="25">
        <f>S18/AO18</f>
        <v>0.4</v>
      </c>
    </row>
    <row r="19" spans="1:42" ht="12.75">
      <c r="A19" s="28" t="s">
        <v>73</v>
      </c>
      <c r="B19" s="4">
        <v>2080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10">
        <f t="shared" si="0"/>
        <v>11</v>
      </c>
      <c r="AP19" s="25">
        <f>T19/AO19</f>
        <v>1</v>
      </c>
    </row>
    <row r="20" spans="1:42" ht="12.75">
      <c r="A20" s="28" t="s">
        <v>74</v>
      </c>
      <c r="B20" s="4">
        <v>2081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10">
        <f t="shared" si="0"/>
        <v>1</v>
      </c>
      <c r="AP20" s="25">
        <f>U20/AO20</f>
        <v>0</v>
      </c>
    </row>
    <row r="21" spans="1:42" ht="12.75">
      <c r="A21" s="28" t="s">
        <v>75</v>
      </c>
      <c r="B21" s="4">
        <v>2095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10">
        <f t="shared" si="0"/>
        <v>1</v>
      </c>
      <c r="AP21" s="25">
        <f>V21/AO21</f>
        <v>1</v>
      </c>
    </row>
    <row r="22" spans="1:42" ht="12.75">
      <c r="A22" s="28" t="s">
        <v>76</v>
      </c>
      <c r="B22" s="4">
        <v>2103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10">
        <f t="shared" si="0"/>
        <v>1</v>
      </c>
      <c r="AP22" s="25">
        <f>W22/AO22</f>
        <v>0</v>
      </c>
    </row>
    <row r="23" spans="1:42" ht="12.75">
      <c r="A23" s="28" t="s">
        <v>77</v>
      </c>
      <c r="B23" s="4">
        <v>2104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5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10">
        <f t="shared" si="0"/>
        <v>11</v>
      </c>
      <c r="AP23" s="25">
        <f>X23/AO23</f>
        <v>0.45454545454545453</v>
      </c>
    </row>
    <row r="24" spans="1:42" ht="12.75">
      <c r="A24" s="28" t="s">
        <v>78</v>
      </c>
      <c r="B24" s="4">
        <v>2115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10">
        <f t="shared" si="0"/>
        <v>1</v>
      </c>
      <c r="AP24" s="25">
        <f>Y24/AO24</f>
        <v>0</v>
      </c>
    </row>
    <row r="25" spans="1:42" ht="12.75">
      <c r="A25" s="28" t="s">
        <v>79</v>
      </c>
      <c r="B25" s="4">
        <v>2116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10">
        <f t="shared" si="0"/>
        <v>1</v>
      </c>
      <c r="AP25" s="25">
        <f>Z25/AO25</f>
        <v>0</v>
      </c>
    </row>
    <row r="26" spans="1:42" ht="12.75">
      <c r="A26" s="28" t="s">
        <v>80</v>
      </c>
      <c r="B26" s="4">
        <v>2117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10">
        <f t="shared" si="0"/>
        <v>2</v>
      </c>
      <c r="AP26" s="25">
        <f>AA26/AO26</f>
        <v>0</v>
      </c>
    </row>
    <row r="27" spans="1:42" ht="12.75">
      <c r="A27" s="28" t="s">
        <v>81</v>
      </c>
      <c r="B27" s="4">
        <v>2121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10">
        <f t="shared" si="0"/>
        <v>2</v>
      </c>
      <c r="AP27" s="25">
        <f>AB27/AO27</f>
        <v>0</v>
      </c>
    </row>
    <row r="28" spans="1:42" ht="12.75">
      <c r="A28" s="28" t="s">
        <v>82</v>
      </c>
      <c r="B28" s="4">
        <v>2127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2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10">
        <f t="shared" si="0"/>
        <v>2</v>
      </c>
      <c r="AP28" s="25">
        <f>AC28/AO28</f>
        <v>1</v>
      </c>
    </row>
    <row r="29" spans="1:42" ht="12.75">
      <c r="A29" s="28" t="s">
        <v>83</v>
      </c>
      <c r="B29" s="4">
        <v>2135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10">
        <f t="shared" si="0"/>
        <v>1</v>
      </c>
      <c r="AP29" s="25">
        <f>AD29/AO29</f>
        <v>0</v>
      </c>
    </row>
    <row r="30" spans="1:42" ht="12.75">
      <c r="A30" s="28" t="s">
        <v>84</v>
      </c>
      <c r="B30" s="4">
        <v>2146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2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10">
        <f t="shared" si="0"/>
        <v>2</v>
      </c>
      <c r="AP30" s="25">
        <f>AE30/AO30</f>
        <v>1</v>
      </c>
    </row>
    <row r="31" spans="1:42" ht="12.75">
      <c r="A31" s="28" t="s">
        <v>85</v>
      </c>
      <c r="B31" s="4">
        <v>2155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10">
        <f t="shared" si="0"/>
        <v>0</v>
      </c>
      <c r="AP31" s="25" t="e">
        <f>AF31/AO31</f>
        <v>#DIV/0!</v>
      </c>
    </row>
    <row r="32" spans="1:42" ht="12.75">
      <c r="A32" s="28" t="s">
        <v>86</v>
      </c>
      <c r="B32" s="4">
        <v>2159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1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10">
        <f t="shared" si="0"/>
        <v>1</v>
      </c>
      <c r="AP32" s="25">
        <f>AG32/AO32</f>
        <v>0</v>
      </c>
    </row>
    <row r="33" spans="1:42" ht="12.75">
      <c r="A33" s="28" t="s">
        <v>87</v>
      </c>
      <c r="B33" s="4">
        <v>2160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10">
        <f t="shared" si="0"/>
        <v>0</v>
      </c>
      <c r="AP33" s="25" t="e">
        <f>AH33/AO33</f>
        <v>#DIV/0!</v>
      </c>
    </row>
    <row r="34" spans="1:42" ht="12.75">
      <c r="A34" s="28" t="s">
        <v>88</v>
      </c>
      <c r="B34" s="4">
        <v>2183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10">
        <f t="shared" si="0"/>
        <v>1</v>
      </c>
      <c r="AP34" s="25">
        <f>AI34/AO34</f>
        <v>0</v>
      </c>
    </row>
    <row r="35" spans="1:42" ht="12.75">
      <c r="A35" s="28" t="s">
        <v>89</v>
      </c>
      <c r="B35" s="4">
        <v>2208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8">
        <v>0</v>
      </c>
      <c r="AN35" s="8">
        <v>0</v>
      </c>
      <c r="AO35" s="10">
        <f t="shared" si="0"/>
        <v>1</v>
      </c>
      <c r="AP35" s="25">
        <f>AJ35/AO35</f>
        <v>0</v>
      </c>
    </row>
    <row r="36" spans="1:42" ht="12.75">
      <c r="A36" s="28" t="s">
        <v>90</v>
      </c>
      <c r="B36" s="4">
        <v>2210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8">
        <v>0</v>
      </c>
      <c r="AN36" s="8">
        <v>0</v>
      </c>
      <c r="AO36" s="10">
        <f t="shared" si="0"/>
        <v>0</v>
      </c>
      <c r="AP36" s="25" t="e">
        <f>AK36/AO36</f>
        <v>#DIV/0!</v>
      </c>
    </row>
    <row r="37" spans="1:42" ht="12.75">
      <c r="A37" s="28" t="s">
        <v>91</v>
      </c>
      <c r="B37" s="4">
        <v>2215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1</v>
      </c>
      <c r="Y37" s="8">
        <v>0</v>
      </c>
      <c r="Z37" s="8">
        <v>0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2</v>
      </c>
      <c r="AM37" s="8">
        <v>0</v>
      </c>
      <c r="AN37" s="8">
        <v>0</v>
      </c>
      <c r="AO37" s="10">
        <f t="shared" si="0"/>
        <v>5</v>
      </c>
      <c r="AP37" s="25">
        <f>AL37/AO37</f>
        <v>0.4</v>
      </c>
    </row>
    <row r="38" spans="1:42" ht="12.75">
      <c r="A38" s="28" t="s">
        <v>92</v>
      </c>
      <c r="B38" s="4">
        <v>2216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13">
        <v>0</v>
      </c>
      <c r="AN38" s="8">
        <v>0</v>
      </c>
      <c r="AO38" s="10">
        <f t="shared" si="0"/>
        <v>1</v>
      </c>
      <c r="AP38" s="25">
        <f>AM38/AO38</f>
        <v>0</v>
      </c>
    </row>
    <row r="39" spans="1:42" ht="12.75">
      <c r="A39" s="28" t="s">
        <v>93</v>
      </c>
      <c r="B39" s="4">
        <v>2217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13">
        <v>0</v>
      </c>
      <c r="AO39" s="10">
        <f t="shared" si="0"/>
        <v>0</v>
      </c>
      <c r="AP39" s="25" t="e">
        <f>AN39/AO39</f>
        <v>#DIV/0!</v>
      </c>
    </row>
    <row r="40" spans="1:41" ht="39" customHeight="1" thickBot="1">
      <c r="A40" s="28"/>
      <c r="B40" s="3" t="s">
        <v>4</v>
      </c>
      <c r="C40" s="14">
        <f aca="true" t="shared" si="1" ref="C40:AN40">SUM(C2:C39)</f>
        <v>0</v>
      </c>
      <c r="D40" s="14">
        <f t="shared" si="1"/>
        <v>0</v>
      </c>
      <c r="E40" s="14">
        <f t="shared" si="1"/>
        <v>0</v>
      </c>
      <c r="F40" s="14">
        <f t="shared" si="1"/>
        <v>3</v>
      </c>
      <c r="G40" s="14">
        <f t="shared" si="1"/>
        <v>0</v>
      </c>
      <c r="H40" s="14">
        <f t="shared" si="1"/>
        <v>12</v>
      </c>
      <c r="I40" s="14">
        <f t="shared" si="1"/>
        <v>9</v>
      </c>
      <c r="J40" s="14">
        <f t="shared" si="1"/>
        <v>4</v>
      </c>
      <c r="K40" s="14">
        <f t="shared" si="1"/>
        <v>5</v>
      </c>
      <c r="L40" s="15">
        <f t="shared" si="1"/>
        <v>15</v>
      </c>
      <c r="M40" s="14">
        <f t="shared" si="1"/>
        <v>0</v>
      </c>
      <c r="N40" s="14">
        <f t="shared" si="1"/>
        <v>4</v>
      </c>
      <c r="O40" s="14">
        <f t="shared" si="1"/>
        <v>3</v>
      </c>
      <c r="P40" s="14">
        <f t="shared" si="1"/>
        <v>30</v>
      </c>
      <c r="Q40" s="14">
        <f t="shared" si="1"/>
        <v>18</v>
      </c>
      <c r="R40" s="14">
        <f t="shared" si="1"/>
        <v>0</v>
      </c>
      <c r="S40" s="14">
        <f t="shared" si="1"/>
        <v>6</v>
      </c>
      <c r="T40" s="14">
        <f t="shared" si="1"/>
        <v>17</v>
      </c>
      <c r="U40" s="14">
        <f t="shared" si="1"/>
        <v>0</v>
      </c>
      <c r="V40" s="14">
        <f t="shared" si="1"/>
        <v>2</v>
      </c>
      <c r="W40" s="14">
        <f t="shared" si="1"/>
        <v>0</v>
      </c>
      <c r="X40" s="14">
        <f t="shared" si="1"/>
        <v>12</v>
      </c>
      <c r="Y40" s="14">
        <f t="shared" si="1"/>
        <v>0</v>
      </c>
      <c r="Z40" s="14">
        <f t="shared" si="1"/>
        <v>0</v>
      </c>
      <c r="AA40" s="14">
        <f t="shared" si="1"/>
        <v>1</v>
      </c>
      <c r="AB40" s="14">
        <f t="shared" si="1"/>
        <v>1</v>
      </c>
      <c r="AC40" s="14">
        <f t="shared" si="1"/>
        <v>3</v>
      </c>
      <c r="AD40" s="14">
        <f t="shared" si="1"/>
        <v>1</v>
      </c>
      <c r="AE40" s="14">
        <f t="shared" si="1"/>
        <v>2</v>
      </c>
      <c r="AF40" s="14">
        <f t="shared" si="1"/>
        <v>12</v>
      </c>
      <c r="AG40" s="14">
        <f t="shared" si="1"/>
        <v>2</v>
      </c>
      <c r="AH40" s="14">
        <f t="shared" si="1"/>
        <v>1</v>
      </c>
      <c r="AI40" s="14">
        <f t="shared" si="1"/>
        <v>0</v>
      </c>
      <c r="AJ40" s="14">
        <f t="shared" si="1"/>
        <v>0</v>
      </c>
      <c r="AK40" s="14">
        <f t="shared" si="1"/>
        <v>0</v>
      </c>
      <c r="AL40" s="14">
        <f t="shared" si="1"/>
        <v>5</v>
      </c>
      <c r="AM40" s="14">
        <f t="shared" si="1"/>
        <v>0</v>
      </c>
      <c r="AN40" s="14">
        <f t="shared" si="1"/>
        <v>1</v>
      </c>
      <c r="AO40" s="12"/>
    </row>
    <row r="41" spans="2:40" ht="39" customHeight="1" thickBot="1">
      <c r="B41" s="22" t="s">
        <v>6</v>
      </c>
      <c r="C41" s="23" t="e">
        <f>C2/C40</f>
        <v>#DIV/0!</v>
      </c>
      <c r="D41" s="23" t="e">
        <f>D3/D40</f>
        <v>#DIV/0!</v>
      </c>
      <c r="E41" s="23" t="e">
        <f>E4/E40</f>
        <v>#DIV/0!</v>
      </c>
      <c r="F41" s="23">
        <f>F5/F40</f>
        <v>0.6666666666666666</v>
      </c>
      <c r="G41" s="23" t="e">
        <f>G6/G40</f>
        <v>#DIV/0!</v>
      </c>
      <c r="H41" s="23">
        <f>H7/H40</f>
        <v>0.75</v>
      </c>
      <c r="I41" s="23">
        <f>I8/I40</f>
        <v>0.3333333333333333</v>
      </c>
      <c r="J41" s="23">
        <f>J9/J40</f>
        <v>0</v>
      </c>
      <c r="K41" s="23">
        <f>K10/K40</f>
        <v>0.4</v>
      </c>
      <c r="L41" s="23">
        <f>L11/L40</f>
        <v>0.6</v>
      </c>
      <c r="M41" s="23" t="e">
        <f>M12/M40</f>
        <v>#DIV/0!</v>
      </c>
      <c r="N41" s="23">
        <f>N13/N40</f>
        <v>0.75</v>
      </c>
      <c r="O41" s="23">
        <f>O14/O40</f>
        <v>0.3333333333333333</v>
      </c>
      <c r="P41" s="23">
        <f>P15/P40</f>
        <v>0.6666666666666666</v>
      </c>
      <c r="Q41" s="23">
        <f>Q16/Q40</f>
        <v>0.7777777777777778</v>
      </c>
      <c r="R41" s="23" t="e">
        <f>R17/R40</f>
        <v>#DIV/0!</v>
      </c>
      <c r="S41" s="23">
        <f>S18/S40</f>
        <v>0.3333333333333333</v>
      </c>
      <c r="T41" s="23">
        <f>T19/T40</f>
        <v>0.6470588235294118</v>
      </c>
      <c r="U41" s="23" t="e">
        <f>U20/U40</f>
        <v>#DIV/0!</v>
      </c>
      <c r="V41" s="23">
        <f>V21/V40</f>
        <v>0.5</v>
      </c>
      <c r="W41" s="23" t="e">
        <f>W22/W40</f>
        <v>#DIV/0!</v>
      </c>
      <c r="X41" s="23">
        <f>X23/X40</f>
        <v>0.4166666666666667</v>
      </c>
      <c r="Y41" s="23" t="e">
        <f>Y24/Y40</f>
        <v>#DIV/0!</v>
      </c>
      <c r="Z41" s="23" t="e">
        <f>Z25/Z40</f>
        <v>#DIV/0!</v>
      </c>
      <c r="AA41" s="23">
        <f>AA26/AA40</f>
        <v>0</v>
      </c>
      <c r="AB41" s="23">
        <f>AB27/AB40</f>
        <v>0</v>
      </c>
      <c r="AC41" s="23">
        <f>AC28/AC40</f>
        <v>0.6666666666666666</v>
      </c>
      <c r="AD41" s="23">
        <f>AD29/AD40</f>
        <v>0</v>
      </c>
      <c r="AE41" s="23">
        <f>AE30/AE40</f>
        <v>1</v>
      </c>
      <c r="AF41" s="23">
        <f>AF31/AF40</f>
        <v>0</v>
      </c>
      <c r="AG41" s="23">
        <f>AG32/AG40</f>
        <v>0</v>
      </c>
      <c r="AH41" s="23">
        <f>AH33/AH40</f>
        <v>0</v>
      </c>
      <c r="AI41" s="23" t="e">
        <f>AI34/AI40</f>
        <v>#DIV/0!</v>
      </c>
      <c r="AJ41" s="23" t="e">
        <f>AJ35/AJ40</f>
        <v>#DIV/0!</v>
      </c>
      <c r="AK41" s="23" t="e">
        <f>AK36/AK40</f>
        <v>#DIV/0!</v>
      </c>
      <c r="AL41" s="23">
        <f>AL37/AL40</f>
        <v>0.4</v>
      </c>
      <c r="AM41" s="23" t="e">
        <f>AM38/AM40</f>
        <v>#DIV/0!</v>
      </c>
      <c r="AN41" s="23">
        <f>AN39/AN40</f>
        <v>0</v>
      </c>
    </row>
    <row r="42" spans="2:40" ht="12.75">
      <c r="B42" s="5" t="s">
        <v>2</v>
      </c>
      <c r="C42" s="16">
        <f>C2</f>
        <v>0</v>
      </c>
      <c r="D42" s="16">
        <f>D3</f>
        <v>0</v>
      </c>
      <c r="E42" s="16">
        <f>E4</f>
        <v>0</v>
      </c>
      <c r="F42" s="16">
        <f>F5</f>
        <v>2</v>
      </c>
      <c r="G42" s="16">
        <f>G6</f>
        <v>0</v>
      </c>
      <c r="H42" s="16">
        <f>H7</f>
        <v>9</v>
      </c>
      <c r="I42" s="16">
        <f>I8</f>
        <v>3</v>
      </c>
      <c r="J42" s="16">
        <f>J9</f>
        <v>0</v>
      </c>
      <c r="K42" s="16">
        <f>K10</f>
        <v>2</v>
      </c>
      <c r="L42" s="17">
        <f>L11</f>
        <v>9</v>
      </c>
      <c r="M42" s="16">
        <f>M12</f>
        <v>0</v>
      </c>
      <c r="N42" s="16">
        <f>N13</f>
        <v>3</v>
      </c>
      <c r="O42" s="16">
        <f>O14</f>
        <v>1</v>
      </c>
      <c r="P42" s="16">
        <f>P15</f>
        <v>20</v>
      </c>
      <c r="Q42" s="16">
        <f>Q16</f>
        <v>14</v>
      </c>
      <c r="R42" s="16">
        <f>R17</f>
        <v>0</v>
      </c>
      <c r="S42" s="16">
        <f>S18</f>
        <v>2</v>
      </c>
      <c r="T42" s="16">
        <f>T19</f>
        <v>11</v>
      </c>
      <c r="U42" s="16">
        <f>U20</f>
        <v>0</v>
      </c>
      <c r="V42" s="16">
        <f>V21</f>
        <v>1</v>
      </c>
      <c r="W42" s="16">
        <f>W22</f>
        <v>0</v>
      </c>
      <c r="X42" s="16">
        <f>X23</f>
        <v>5</v>
      </c>
      <c r="Y42" s="16">
        <f>Y24</f>
        <v>0</v>
      </c>
      <c r="Z42" s="16">
        <f>Z25</f>
        <v>0</v>
      </c>
      <c r="AA42" s="16">
        <f>AA26</f>
        <v>0</v>
      </c>
      <c r="AB42" s="16">
        <f>AB27</f>
        <v>0</v>
      </c>
      <c r="AC42" s="16">
        <f>AC28</f>
        <v>2</v>
      </c>
      <c r="AD42" s="16">
        <f>AD29</f>
        <v>0</v>
      </c>
      <c r="AE42" s="16">
        <f>AE30</f>
        <v>2</v>
      </c>
      <c r="AF42" s="16">
        <f>AF31</f>
        <v>0</v>
      </c>
      <c r="AG42" s="16">
        <f>AG32</f>
        <v>0</v>
      </c>
      <c r="AH42" s="16">
        <f>AH33</f>
        <v>0</v>
      </c>
      <c r="AI42" s="16">
        <f>AI34</f>
        <v>0</v>
      </c>
      <c r="AJ42" s="16">
        <f>AJ35</f>
        <v>0</v>
      </c>
      <c r="AK42" s="16">
        <f>AK36</f>
        <v>0</v>
      </c>
      <c r="AL42" s="16">
        <f>AL37</f>
        <v>2</v>
      </c>
      <c r="AM42" s="16">
        <f>AM38</f>
        <v>0</v>
      </c>
      <c r="AN42" s="16">
        <f>AN39</f>
        <v>0</v>
      </c>
    </row>
    <row r="43" spans="4:5" ht="13.5" thickBot="1">
      <c r="D43" s="18">
        <f>SUM(AO2:AO39)</f>
        <v>169</v>
      </c>
      <c r="E43" s="27" t="s">
        <v>0</v>
      </c>
    </row>
    <row r="44" spans="4:5" ht="13.5" thickBot="1">
      <c r="D44" s="20">
        <f>SUM(C42:AN42)</f>
        <v>88</v>
      </c>
      <c r="E44" s="27" t="s">
        <v>1</v>
      </c>
    </row>
    <row r="46" spans="4:5" ht="12.75">
      <c r="D46" s="21">
        <f>D44/D43</f>
        <v>0.5207100591715976</v>
      </c>
      <c r="E46" s="26" t="s">
        <v>7</v>
      </c>
    </row>
    <row r="48" ht="12.75">
      <c r="B4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8"/>
  <sheetViews>
    <sheetView zoomScale="65" zoomScaleNormal="65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2" width="8.7109375" style="9" customWidth="1"/>
  </cols>
  <sheetData>
    <row r="1" spans="1:42" ht="99" customHeight="1">
      <c r="A1" s="28" t="s">
        <v>55</v>
      </c>
      <c r="B1" s="4" t="s">
        <v>9</v>
      </c>
      <c r="C1" s="8">
        <v>2001</v>
      </c>
      <c r="D1" s="8">
        <v>2004</v>
      </c>
      <c r="E1" s="8">
        <v>2006</v>
      </c>
      <c r="F1" s="8">
        <v>2011</v>
      </c>
      <c r="G1" s="8">
        <v>2012</v>
      </c>
      <c r="H1" s="8">
        <v>2016</v>
      </c>
      <c r="I1" s="8">
        <v>2019</v>
      </c>
      <c r="J1" s="8">
        <v>2023</v>
      </c>
      <c r="K1" s="8">
        <v>2024</v>
      </c>
      <c r="L1" s="8">
        <v>2025</v>
      </c>
      <c r="M1" s="8">
        <v>2026</v>
      </c>
      <c r="N1" s="8">
        <v>2051</v>
      </c>
      <c r="O1" s="8">
        <v>2052</v>
      </c>
      <c r="P1" s="8">
        <v>2054</v>
      </c>
      <c r="Q1" s="8">
        <v>2055</v>
      </c>
      <c r="R1" s="8">
        <v>2057</v>
      </c>
      <c r="S1" s="8">
        <v>2061</v>
      </c>
      <c r="T1" s="8">
        <v>2080</v>
      </c>
      <c r="U1" s="8">
        <v>2081</v>
      </c>
      <c r="V1" s="8">
        <v>2095</v>
      </c>
      <c r="W1" s="8">
        <v>2103</v>
      </c>
      <c r="X1" s="8">
        <v>2104</v>
      </c>
      <c r="Y1" s="8">
        <v>2115</v>
      </c>
      <c r="Z1" s="8">
        <v>2116</v>
      </c>
      <c r="AA1" s="8">
        <v>2117</v>
      </c>
      <c r="AB1" s="8">
        <v>2121</v>
      </c>
      <c r="AC1" s="8">
        <v>2127</v>
      </c>
      <c r="AD1" s="8">
        <v>2135</v>
      </c>
      <c r="AE1" s="8">
        <v>2146</v>
      </c>
      <c r="AF1" s="8">
        <v>2155</v>
      </c>
      <c r="AG1" s="8">
        <v>2159</v>
      </c>
      <c r="AH1" s="8">
        <v>2160</v>
      </c>
      <c r="AI1" s="8">
        <v>2183</v>
      </c>
      <c r="AJ1" s="8">
        <v>2208</v>
      </c>
      <c r="AK1" s="8">
        <v>2210</v>
      </c>
      <c r="AL1" s="8">
        <v>2215</v>
      </c>
      <c r="AM1" s="8">
        <v>2216</v>
      </c>
      <c r="AN1" s="8">
        <v>2217</v>
      </c>
      <c r="AO1" s="2" t="s">
        <v>3</v>
      </c>
      <c r="AP1" s="24" t="s">
        <v>8</v>
      </c>
    </row>
    <row r="2" spans="1:42" ht="12.75">
      <c r="A2" s="28" t="s">
        <v>56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1</v>
      </c>
      <c r="AL2" s="8">
        <v>0</v>
      </c>
      <c r="AM2" s="8">
        <v>0</v>
      </c>
      <c r="AN2" s="8">
        <v>0</v>
      </c>
      <c r="AO2" s="10">
        <f aca="true" t="shared" si="0" ref="AO2:AO39">SUM(C2:AN2)</f>
        <v>1</v>
      </c>
      <c r="AP2" s="25">
        <f>C2/AO2</f>
        <v>0</v>
      </c>
    </row>
    <row r="3" spans="1:42" ht="12.75">
      <c r="A3" s="28" t="s">
        <v>57</v>
      </c>
      <c r="B3" s="4">
        <v>2004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1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10">
        <f t="shared" si="0"/>
        <v>1</v>
      </c>
      <c r="AP3" s="25">
        <f>D3/AO3</f>
        <v>0</v>
      </c>
    </row>
    <row r="4" spans="1:42" ht="12.75">
      <c r="A4" s="28" t="s">
        <v>58</v>
      </c>
      <c r="B4" s="4">
        <v>2006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10">
        <f t="shared" si="0"/>
        <v>2</v>
      </c>
      <c r="AP4" s="25">
        <f>E4/AO4</f>
        <v>0</v>
      </c>
    </row>
    <row r="5" spans="1:42" ht="12.75">
      <c r="A5" s="28" t="s">
        <v>59</v>
      </c>
      <c r="B5" s="4">
        <v>2011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10">
        <f t="shared" si="0"/>
        <v>3</v>
      </c>
      <c r="AP5" s="25">
        <f>F5/AO5</f>
        <v>0.6666666666666666</v>
      </c>
    </row>
    <row r="6" spans="1:42" ht="12.75">
      <c r="A6" s="28" t="s">
        <v>60</v>
      </c>
      <c r="B6" s="4">
        <v>2012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10">
        <f t="shared" si="0"/>
        <v>1</v>
      </c>
      <c r="AP6" s="25">
        <f>G6/AO6</f>
        <v>0</v>
      </c>
    </row>
    <row r="7" spans="1:42" ht="12.75">
      <c r="A7" s="28" t="s">
        <v>61</v>
      </c>
      <c r="B7" s="4">
        <v>2016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9</v>
      </c>
      <c r="I7" s="8">
        <v>1</v>
      </c>
      <c r="J7" s="8">
        <v>0</v>
      </c>
      <c r="K7" s="8">
        <v>0</v>
      </c>
      <c r="L7" s="8">
        <v>3</v>
      </c>
      <c r="M7" s="8">
        <v>0</v>
      </c>
      <c r="N7" s="8">
        <v>0</v>
      </c>
      <c r="O7" s="8">
        <v>0</v>
      </c>
      <c r="P7" s="8">
        <v>2</v>
      </c>
      <c r="Q7" s="8">
        <v>0</v>
      </c>
      <c r="R7" s="8">
        <v>0</v>
      </c>
      <c r="S7" s="8">
        <v>0</v>
      </c>
      <c r="T7" s="8">
        <v>3</v>
      </c>
      <c r="U7" s="8">
        <v>0</v>
      </c>
      <c r="V7" s="8">
        <v>0</v>
      </c>
      <c r="W7" s="8">
        <v>0</v>
      </c>
      <c r="X7" s="8">
        <v>1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10">
        <f t="shared" si="0"/>
        <v>20</v>
      </c>
      <c r="AP7" s="25">
        <f>H7/AO7</f>
        <v>0.45</v>
      </c>
    </row>
    <row r="8" spans="1:42" ht="12.75">
      <c r="A8" s="28" t="s">
        <v>62</v>
      </c>
      <c r="B8" s="4">
        <v>2019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3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10">
        <f t="shared" si="0"/>
        <v>6</v>
      </c>
      <c r="AP8" s="25">
        <f>I8/AO8</f>
        <v>0.5</v>
      </c>
    </row>
    <row r="9" spans="1:42" ht="12.75">
      <c r="A9" s="28" t="s">
        <v>63</v>
      </c>
      <c r="B9" s="4">
        <v>2023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10">
        <f t="shared" si="0"/>
        <v>1</v>
      </c>
      <c r="AP9" s="25">
        <f>J9/AO9</f>
        <v>0</v>
      </c>
    </row>
    <row r="10" spans="1:42" ht="12.75">
      <c r="A10" s="28" t="s">
        <v>64</v>
      </c>
      <c r="B10" s="4">
        <v>2024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2</v>
      </c>
      <c r="K10" s="13">
        <v>3</v>
      </c>
      <c r="L10" s="8">
        <v>1</v>
      </c>
      <c r="M10" s="8">
        <v>0</v>
      </c>
      <c r="N10" s="8">
        <v>1</v>
      </c>
      <c r="O10" s="8">
        <v>0</v>
      </c>
      <c r="P10" s="8">
        <v>2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1</v>
      </c>
      <c r="AB10" s="8">
        <v>0</v>
      </c>
      <c r="AC10" s="8">
        <v>0</v>
      </c>
      <c r="AD10" s="8">
        <v>0</v>
      </c>
      <c r="AE10" s="8">
        <v>0</v>
      </c>
      <c r="AF10" s="8">
        <v>5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10">
        <f t="shared" si="0"/>
        <v>16</v>
      </c>
      <c r="AP10" s="25">
        <f>K10/AO10</f>
        <v>0.1875</v>
      </c>
    </row>
    <row r="11" spans="1:42" s="1" customFormat="1" ht="12.75">
      <c r="A11" s="29" t="s">
        <v>65</v>
      </c>
      <c r="B11" s="4">
        <v>2025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8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1</v>
      </c>
      <c r="AM11" s="8">
        <v>0</v>
      </c>
      <c r="AN11" s="8">
        <v>0</v>
      </c>
      <c r="AO11" s="11">
        <f t="shared" si="0"/>
        <v>11</v>
      </c>
      <c r="AP11" s="25">
        <f>L11/AO11</f>
        <v>0.7272727272727273</v>
      </c>
    </row>
    <row r="12" spans="1:42" ht="12.75">
      <c r="A12" s="28" t="s">
        <v>66</v>
      </c>
      <c r="B12" s="4">
        <v>2026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1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10">
        <f t="shared" si="0"/>
        <v>1</v>
      </c>
      <c r="AP12" s="25">
        <f>M12/AO12</f>
        <v>0</v>
      </c>
    </row>
    <row r="13" spans="1:42" ht="12.75">
      <c r="A13" s="28" t="s">
        <v>67</v>
      </c>
      <c r="B13" s="4">
        <v>2051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4</v>
      </c>
      <c r="Q13" s="8">
        <v>1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10">
        <f t="shared" si="0"/>
        <v>9</v>
      </c>
      <c r="AP13" s="25">
        <f>N13/AO13</f>
        <v>0.2222222222222222</v>
      </c>
    </row>
    <row r="14" spans="1:42" ht="12.75">
      <c r="A14" s="28" t="s">
        <v>68</v>
      </c>
      <c r="B14" s="4">
        <v>2052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10">
        <f t="shared" si="0"/>
        <v>5</v>
      </c>
      <c r="AP14" s="25">
        <f>O14/AO14</f>
        <v>0.8</v>
      </c>
    </row>
    <row r="15" spans="1:42" ht="12.75">
      <c r="A15" s="28" t="s">
        <v>69</v>
      </c>
      <c r="B15" s="4">
        <v>2054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1</v>
      </c>
      <c r="O15" s="8">
        <v>0</v>
      </c>
      <c r="P15" s="13">
        <v>19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1</v>
      </c>
      <c r="AO15" s="10">
        <f t="shared" si="0"/>
        <v>24</v>
      </c>
      <c r="AP15" s="25">
        <f>P15/AO15</f>
        <v>0.7916666666666666</v>
      </c>
    </row>
    <row r="16" spans="1:42" ht="12.75">
      <c r="A16" s="28" t="s">
        <v>70</v>
      </c>
      <c r="B16" s="4">
        <v>2055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14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10">
        <f t="shared" si="0"/>
        <v>15</v>
      </c>
      <c r="AP16" s="25">
        <f>Q16/AO16</f>
        <v>0.9333333333333333</v>
      </c>
    </row>
    <row r="17" spans="1:42" ht="12.75">
      <c r="A17" s="28" t="s">
        <v>71</v>
      </c>
      <c r="B17" s="4">
        <v>2057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3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10">
        <f t="shared" si="0"/>
        <v>3</v>
      </c>
      <c r="AP17" s="25">
        <f>R17/AO17</f>
        <v>0</v>
      </c>
    </row>
    <row r="18" spans="1:42" ht="12.75">
      <c r="A18" s="28" t="s">
        <v>72</v>
      </c>
      <c r="B18" s="4">
        <v>2061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3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10">
        <f t="shared" si="0"/>
        <v>5</v>
      </c>
      <c r="AP18" s="25">
        <f>S18/AO18</f>
        <v>0.2</v>
      </c>
    </row>
    <row r="19" spans="1:42" ht="12.75">
      <c r="A19" s="28" t="s">
        <v>73</v>
      </c>
      <c r="B19" s="4">
        <v>2080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10">
        <f t="shared" si="0"/>
        <v>11</v>
      </c>
      <c r="AP19" s="25">
        <f>T19/AO19</f>
        <v>1</v>
      </c>
    </row>
    <row r="20" spans="1:42" ht="12.75">
      <c r="A20" s="28" t="s">
        <v>74</v>
      </c>
      <c r="B20" s="4">
        <v>2081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10">
        <f t="shared" si="0"/>
        <v>1</v>
      </c>
      <c r="AP20" s="25">
        <f>U20/AO20</f>
        <v>0</v>
      </c>
    </row>
    <row r="21" spans="1:42" ht="12.75">
      <c r="A21" s="28" t="s">
        <v>75</v>
      </c>
      <c r="B21" s="4">
        <v>2095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10">
        <f t="shared" si="0"/>
        <v>1</v>
      </c>
      <c r="AP21" s="25">
        <f>V21/AO21</f>
        <v>1</v>
      </c>
    </row>
    <row r="22" spans="1:42" ht="12.75">
      <c r="A22" s="28" t="s">
        <v>76</v>
      </c>
      <c r="B22" s="4">
        <v>2103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10">
        <f t="shared" si="0"/>
        <v>1</v>
      </c>
      <c r="AP22" s="25">
        <f>W22/AO22</f>
        <v>0</v>
      </c>
    </row>
    <row r="23" spans="1:42" ht="12.75">
      <c r="A23" s="28" t="s">
        <v>77</v>
      </c>
      <c r="B23" s="4">
        <v>2104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1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4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2</v>
      </c>
      <c r="AM23" s="8">
        <v>0</v>
      </c>
      <c r="AN23" s="8">
        <v>0</v>
      </c>
      <c r="AO23" s="10">
        <f t="shared" si="0"/>
        <v>11</v>
      </c>
      <c r="AP23" s="25">
        <f>X23/AO23</f>
        <v>0.36363636363636365</v>
      </c>
    </row>
    <row r="24" spans="1:42" ht="12.75">
      <c r="A24" s="28" t="s">
        <v>78</v>
      </c>
      <c r="B24" s="4">
        <v>2115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10">
        <f t="shared" si="0"/>
        <v>1</v>
      </c>
      <c r="AP24" s="25">
        <f>Y24/AO24</f>
        <v>0</v>
      </c>
    </row>
    <row r="25" spans="1:42" ht="12.75">
      <c r="A25" s="28" t="s">
        <v>79</v>
      </c>
      <c r="B25" s="4">
        <v>2116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10">
        <f t="shared" si="0"/>
        <v>1</v>
      </c>
      <c r="AP25" s="25">
        <f>Z25/AO25</f>
        <v>0</v>
      </c>
    </row>
    <row r="26" spans="1:42" ht="12.75">
      <c r="A26" s="28" t="s">
        <v>80</v>
      </c>
      <c r="B26" s="4">
        <v>2117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10">
        <f t="shared" si="0"/>
        <v>2</v>
      </c>
      <c r="AP26" s="25">
        <f>AA26/AO26</f>
        <v>0</v>
      </c>
    </row>
    <row r="27" spans="1:42" ht="12.75">
      <c r="A27" s="28" t="s">
        <v>81</v>
      </c>
      <c r="B27" s="4">
        <v>2121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10">
        <f t="shared" si="0"/>
        <v>2</v>
      </c>
      <c r="AP27" s="25">
        <f>AB27/AO27</f>
        <v>0</v>
      </c>
    </row>
    <row r="28" spans="1:42" ht="12.75">
      <c r="A28" s="28" t="s">
        <v>82</v>
      </c>
      <c r="B28" s="4">
        <v>2127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</v>
      </c>
      <c r="Y28" s="8">
        <v>0</v>
      </c>
      <c r="Z28" s="8">
        <v>0</v>
      </c>
      <c r="AA28" s="8">
        <v>0</v>
      </c>
      <c r="AB28" s="8">
        <v>0</v>
      </c>
      <c r="AC28" s="13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10">
        <f t="shared" si="0"/>
        <v>2</v>
      </c>
      <c r="AP28" s="25">
        <f>AC28/AO28</f>
        <v>0.5</v>
      </c>
    </row>
    <row r="29" spans="1:42" ht="12.75">
      <c r="A29" s="28" t="s">
        <v>83</v>
      </c>
      <c r="B29" s="4">
        <v>2135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10">
        <f t="shared" si="0"/>
        <v>1</v>
      </c>
      <c r="AP29" s="25">
        <f>AD29/AO29</f>
        <v>0</v>
      </c>
    </row>
    <row r="30" spans="1:42" ht="12.75">
      <c r="A30" s="28" t="s">
        <v>84</v>
      </c>
      <c r="B30" s="4">
        <v>2146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2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10">
        <f t="shared" si="0"/>
        <v>2</v>
      </c>
      <c r="AP30" s="25">
        <f>AE30/AO30</f>
        <v>1</v>
      </c>
    </row>
    <row r="31" spans="1:42" ht="12.75">
      <c r="A31" s="28" t="s">
        <v>85</v>
      </c>
      <c r="B31" s="4">
        <v>2155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10">
        <f t="shared" si="0"/>
        <v>0</v>
      </c>
      <c r="AP31" s="25" t="e">
        <f>AF31/AO31</f>
        <v>#DIV/0!</v>
      </c>
    </row>
    <row r="32" spans="1:42" ht="12.75">
      <c r="A32" s="28" t="s">
        <v>86</v>
      </c>
      <c r="B32" s="4">
        <v>2159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10">
        <f t="shared" si="0"/>
        <v>1</v>
      </c>
      <c r="AP32" s="25">
        <f>AG32/AO32</f>
        <v>0</v>
      </c>
    </row>
    <row r="33" spans="1:42" ht="12.75">
      <c r="A33" s="28" t="s">
        <v>87</v>
      </c>
      <c r="B33" s="4">
        <v>2160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10">
        <f t="shared" si="0"/>
        <v>0</v>
      </c>
      <c r="AP33" s="25" t="e">
        <f>AH33/AO33</f>
        <v>#DIV/0!</v>
      </c>
    </row>
    <row r="34" spans="1:42" ht="12.75">
      <c r="A34" s="28" t="s">
        <v>88</v>
      </c>
      <c r="B34" s="4">
        <v>2183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10">
        <f t="shared" si="0"/>
        <v>1</v>
      </c>
      <c r="AP34" s="25">
        <f>AI34/AO34</f>
        <v>0</v>
      </c>
    </row>
    <row r="35" spans="1:42" ht="12.75">
      <c r="A35" s="28" t="s">
        <v>89</v>
      </c>
      <c r="B35" s="4">
        <v>2208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0</v>
      </c>
      <c r="AK35" s="8">
        <v>0</v>
      </c>
      <c r="AL35" s="8">
        <v>0</v>
      </c>
      <c r="AM35" s="8">
        <v>0</v>
      </c>
      <c r="AN35" s="8">
        <v>0</v>
      </c>
      <c r="AO35" s="10">
        <f t="shared" si="0"/>
        <v>1</v>
      </c>
      <c r="AP35" s="25">
        <f>AJ35/AO35</f>
        <v>0</v>
      </c>
    </row>
    <row r="36" spans="1:42" ht="12.75">
      <c r="A36" s="28" t="s">
        <v>90</v>
      </c>
      <c r="B36" s="4">
        <v>2210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0</v>
      </c>
      <c r="AL36" s="8">
        <v>0</v>
      </c>
      <c r="AM36" s="8">
        <v>0</v>
      </c>
      <c r="AN36" s="8">
        <v>0</v>
      </c>
      <c r="AO36" s="10">
        <f t="shared" si="0"/>
        <v>0</v>
      </c>
      <c r="AP36" s="25" t="e">
        <f>AK36/AO36</f>
        <v>#DIV/0!</v>
      </c>
    </row>
    <row r="37" spans="1:42" ht="12.75">
      <c r="A37" s="28" t="s">
        <v>91</v>
      </c>
      <c r="B37" s="4">
        <v>2215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2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2</v>
      </c>
      <c r="AM37" s="8">
        <v>0</v>
      </c>
      <c r="AN37" s="8">
        <v>0</v>
      </c>
      <c r="AO37" s="10">
        <f t="shared" si="0"/>
        <v>5</v>
      </c>
      <c r="AP37" s="25">
        <f>AL37/AO37</f>
        <v>0.4</v>
      </c>
    </row>
    <row r="38" spans="1:42" ht="12.75">
      <c r="A38" s="28" t="s">
        <v>92</v>
      </c>
      <c r="B38" s="4">
        <v>2216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1</v>
      </c>
      <c r="AM38" s="13">
        <v>0</v>
      </c>
      <c r="AN38" s="8">
        <v>0</v>
      </c>
      <c r="AO38" s="10">
        <f t="shared" si="0"/>
        <v>1</v>
      </c>
      <c r="AP38" s="25">
        <f>AM38/AO38</f>
        <v>0</v>
      </c>
    </row>
    <row r="39" spans="1:42" ht="12.75">
      <c r="A39" s="28" t="s">
        <v>93</v>
      </c>
      <c r="B39" s="4">
        <v>2217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13">
        <v>0</v>
      </c>
      <c r="AO39" s="10">
        <f t="shared" si="0"/>
        <v>0</v>
      </c>
      <c r="AP39" s="25" t="e">
        <f>AN39/AO39</f>
        <v>#DIV/0!</v>
      </c>
    </row>
    <row r="40" spans="1:41" ht="39" customHeight="1" thickBot="1">
      <c r="A40" s="28"/>
      <c r="B40" s="3" t="s">
        <v>4</v>
      </c>
      <c r="C40" s="14">
        <f aca="true" t="shared" si="1" ref="C40:AN40">SUM(C2:C39)</f>
        <v>0</v>
      </c>
      <c r="D40" s="14">
        <f t="shared" si="1"/>
        <v>0</v>
      </c>
      <c r="E40" s="14">
        <f t="shared" si="1"/>
        <v>0</v>
      </c>
      <c r="F40" s="14">
        <f t="shared" si="1"/>
        <v>2</v>
      </c>
      <c r="G40" s="14">
        <f t="shared" si="1"/>
        <v>0</v>
      </c>
      <c r="H40" s="14">
        <f t="shared" si="1"/>
        <v>13</v>
      </c>
      <c r="I40" s="14">
        <f t="shared" si="1"/>
        <v>6</v>
      </c>
      <c r="J40" s="14">
        <f t="shared" si="1"/>
        <v>3</v>
      </c>
      <c r="K40" s="14">
        <f t="shared" si="1"/>
        <v>5</v>
      </c>
      <c r="L40" s="15">
        <f t="shared" si="1"/>
        <v>16</v>
      </c>
      <c r="M40" s="14">
        <f t="shared" si="1"/>
        <v>1</v>
      </c>
      <c r="N40" s="14">
        <f t="shared" si="1"/>
        <v>4</v>
      </c>
      <c r="O40" s="14">
        <f t="shared" si="1"/>
        <v>7</v>
      </c>
      <c r="P40" s="14">
        <f t="shared" si="1"/>
        <v>30</v>
      </c>
      <c r="Q40" s="14">
        <f t="shared" si="1"/>
        <v>19</v>
      </c>
      <c r="R40" s="14">
        <f t="shared" si="1"/>
        <v>0</v>
      </c>
      <c r="S40" s="14">
        <f t="shared" si="1"/>
        <v>5</v>
      </c>
      <c r="T40" s="14">
        <f t="shared" si="1"/>
        <v>19</v>
      </c>
      <c r="U40" s="14">
        <f t="shared" si="1"/>
        <v>0</v>
      </c>
      <c r="V40" s="14">
        <f t="shared" si="1"/>
        <v>2</v>
      </c>
      <c r="W40" s="14">
        <f t="shared" si="1"/>
        <v>0</v>
      </c>
      <c r="X40" s="14">
        <f t="shared" si="1"/>
        <v>14</v>
      </c>
      <c r="Y40" s="14">
        <f t="shared" si="1"/>
        <v>0</v>
      </c>
      <c r="Z40" s="14">
        <f t="shared" si="1"/>
        <v>0</v>
      </c>
      <c r="AA40" s="14">
        <f t="shared" si="1"/>
        <v>1</v>
      </c>
      <c r="AB40" s="14">
        <f t="shared" si="1"/>
        <v>0</v>
      </c>
      <c r="AC40" s="14">
        <f t="shared" si="1"/>
        <v>1</v>
      </c>
      <c r="AD40" s="14">
        <f t="shared" si="1"/>
        <v>0</v>
      </c>
      <c r="AE40" s="14">
        <f t="shared" si="1"/>
        <v>2</v>
      </c>
      <c r="AF40" s="14">
        <f t="shared" si="1"/>
        <v>9</v>
      </c>
      <c r="AG40" s="14">
        <f t="shared" si="1"/>
        <v>1</v>
      </c>
      <c r="AH40" s="14">
        <f t="shared" si="1"/>
        <v>1</v>
      </c>
      <c r="AI40" s="14">
        <f t="shared" si="1"/>
        <v>0</v>
      </c>
      <c r="AJ40" s="14">
        <f t="shared" si="1"/>
        <v>0</v>
      </c>
      <c r="AK40" s="14">
        <f t="shared" si="1"/>
        <v>1</v>
      </c>
      <c r="AL40" s="14">
        <f t="shared" si="1"/>
        <v>6</v>
      </c>
      <c r="AM40" s="14">
        <f t="shared" si="1"/>
        <v>0</v>
      </c>
      <c r="AN40" s="14">
        <f t="shared" si="1"/>
        <v>1</v>
      </c>
      <c r="AO40" s="12"/>
    </row>
    <row r="41" spans="2:40" ht="39" customHeight="1" thickBot="1">
      <c r="B41" s="22" t="s">
        <v>6</v>
      </c>
      <c r="C41" s="23" t="e">
        <f>C2/C40</f>
        <v>#DIV/0!</v>
      </c>
      <c r="D41" s="23" t="e">
        <f>D3/D40</f>
        <v>#DIV/0!</v>
      </c>
      <c r="E41" s="23" t="e">
        <f>E4/E40</f>
        <v>#DIV/0!</v>
      </c>
      <c r="F41" s="23">
        <f>F5/F40</f>
        <v>1</v>
      </c>
      <c r="G41" s="23" t="e">
        <f>G6/G40</f>
        <v>#DIV/0!</v>
      </c>
      <c r="H41" s="23">
        <f>H7/H40</f>
        <v>0.6923076923076923</v>
      </c>
      <c r="I41" s="23">
        <f>I8/I40</f>
        <v>0.5</v>
      </c>
      <c r="J41" s="23">
        <f>J9/J40</f>
        <v>0</v>
      </c>
      <c r="K41" s="23">
        <f>K10/K40</f>
        <v>0.6</v>
      </c>
      <c r="L41" s="23">
        <f>L11/L40</f>
        <v>0.5</v>
      </c>
      <c r="M41" s="23">
        <f>M12/M40</f>
        <v>0</v>
      </c>
      <c r="N41" s="23">
        <f>N13/N40</f>
        <v>0.5</v>
      </c>
      <c r="O41" s="23">
        <f>O14/O40</f>
        <v>0.5714285714285714</v>
      </c>
      <c r="P41" s="23">
        <f>P15/P40</f>
        <v>0.6333333333333333</v>
      </c>
      <c r="Q41" s="23">
        <f>Q16/Q40</f>
        <v>0.7368421052631579</v>
      </c>
      <c r="R41" s="23" t="e">
        <f>R17/R40</f>
        <v>#DIV/0!</v>
      </c>
      <c r="S41" s="23">
        <f>S18/S40</f>
        <v>0.2</v>
      </c>
      <c r="T41" s="23">
        <f>T19/T40</f>
        <v>0.5789473684210527</v>
      </c>
      <c r="U41" s="23" t="e">
        <f>U20/U40</f>
        <v>#DIV/0!</v>
      </c>
      <c r="V41" s="23">
        <f>V21/V40</f>
        <v>0.5</v>
      </c>
      <c r="W41" s="23" t="e">
        <f>W22/W40</f>
        <v>#DIV/0!</v>
      </c>
      <c r="X41" s="23">
        <f>X23/X40</f>
        <v>0.2857142857142857</v>
      </c>
      <c r="Y41" s="23" t="e">
        <f>Y24/Y40</f>
        <v>#DIV/0!</v>
      </c>
      <c r="Z41" s="23" t="e">
        <f>Z25/Z40</f>
        <v>#DIV/0!</v>
      </c>
      <c r="AA41" s="23">
        <f>AA26/AA40</f>
        <v>0</v>
      </c>
      <c r="AB41" s="23" t="e">
        <f>AB27/AB40</f>
        <v>#DIV/0!</v>
      </c>
      <c r="AC41" s="23">
        <f>AC28/AC40</f>
        <v>1</v>
      </c>
      <c r="AD41" s="23" t="e">
        <f>AD29/AD40</f>
        <v>#DIV/0!</v>
      </c>
      <c r="AE41" s="23">
        <f>AE30/AE40</f>
        <v>1</v>
      </c>
      <c r="AF41" s="23">
        <f>AF31/AF40</f>
        <v>0</v>
      </c>
      <c r="AG41" s="23">
        <f>AG32/AG40</f>
        <v>0</v>
      </c>
      <c r="AH41" s="23">
        <f>AH33/AH40</f>
        <v>0</v>
      </c>
      <c r="AI41" s="23" t="e">
        <f>AI34/AI40</f>
        <v>#DIV/0!</v>
      </c>
      <c r="AJ41" s="23" t="e">
        <f>AJ35/AJ40</f>
        <v>#DIV/0!</v>
      </c>
      <c r="AK41" s="23">
        <f>AK36/AK40</f>
        <v>0</v>
      </c>
      <c r="AL41" s="23">
        <f>AL37/AL40</f>
        <v>0.3333333333333333</v>
      </c>
      <c r="AM41" s="23" t="e">
        <f>AM38/AM40</f>
        <v>#DIV/0!</v>
      </c>
      <c r="AN41" s="23">
        <f>AN39/AN40</f>
        <v>0</v>
      </c>
    </row>
    <row r="42" spans="2:40" ht="12.75">
      <c r="B42" s="5" t="s">
        <v>2</v>
      </c>
      <c r="C42" s="16">
        <f>C2</f>
        <v>0</v>
      </c>
      <c r="D42" s="16">
        <f>D3</f>
        <v>0</v>
      </c>
      <c r="E42" s="16">
        <f>E4</f>
        <v>0</v>
      </c>
      <c r="F42" s="16">
        <f>F5</f>
        <v>2</v>
      </c>
      <c r="G42" s="16">
        <f>G6</f>
        <v>0</v>
      </c>
      <c r="H42" s="16">
        <f>H7</f>
        <v>9</v>
      </c>
      <c r="I42" s="16">
        <f>I8</f>
        <v>3</v>
      </c>
      <c r="J42" s="16">
        <f>J9</f>
        <v>0</v>
      </c>
      <c r="K42" s="16">
        <f>K10</f>
        <v>3</v>
      </c>
      <c r="L42" s="17">
        <f>L11</f>
        <v>8</v>
      </c>
      <c r="M42" s="16">
        <f>M12</f>
        <v>0</v>
      </c>
      <c r="N42" s="16">
        <f>N13</f>
        <v>2</v>
      </c>
      <c r="O42" s="16">
        <f>O14</f>
        <v>4</v>
      </c>
      <c r="P42" s="16">
        <f>P15</f>
        <v>19</v>
      </c>
      <c r="Q42" s="16">
        <f>Q16</f>
        <v>14</v>
      </c>
      <c r="R42" s="16">
        <f>R17</f>
        <v>0</v>
      </c>
      <c r="S42" s="16">
        <f>S18</f>
        <v>1</v>
      </c>
      <c r="T42" s="16">
        <f>T19</f>
        <v>11</v>
      </c>
      <c r="U42" s="16">
        <f>U20</f>
        <v>0</v>
      </c>
      <c r="V42" s="16">
        <f>V21</f>
        <v>1</v>
      </c>
      <c r="W42" s="16">
        <f>W22</f>
        <v>0</v>
      </c>
      <c r="X42" s="16">
        <f>X23</f>
        <v>4</v>
      </c>
      <c r="Y42" s="16">
        <f>Y24</f>
        <v>0</v>
      </c>
      <c r="Z42" s="16">
        <f>Z25</f>
        <v>0</v>
      </c>
      <c r="AA42" s="16">
        <f>AA26</f>
        <v>0</v>
      </c>
      <c r="AB42" s="16">
        <f>AB27</f>
        <v>0</v>
      </c>
      <c r="AC42" s="16">
        <f>AC28</f>
        <v>1</v>
      </c>
      <c r="AD42" s="16">
        <f>AD29</f>
        <v>0</v>
      </c>
      <c r="AE42" s="16">
        <f>AE30</f>
        <v>2</v>
      </c>
      <c r="AF42" s="16">
        <f>AF31</f>
        <v>0</v>
      </c>
      <c r="AG42" s="16">
        <f>AG32</f>
        <v>0</v>
      </c>
      <c r="AH42" s="16">
        <f>AH33</f>
        <v>0</v>
      </c>
      <c r="AI42" s="16">
        <f>AI34</f>
        <v>0</v>
      </c>
      <c r="AJ42" s="16">
        <f>AJ35</f>
        <v>0</v>
      </c>
      <c r="AK42" s="16">
        <f>AK36</f>
        <v>0</v>
      </c>
      <c r="AL42" s="16">
        <f>AL37</f>
        <v>2</v>
      </c>
      <c r="AM42" s="16">
        <f>AM38</f>
        <v>0</v>
      </c>
      <c r="AN42" s="16">
        <f>AN39</f>
        <v>0</v>
      </c>
    </row>
    <row r="43" spans="4:5" ht="13.5" thickBot="1">
      <c r="D43" s="18">
        <f>SUM(AO2:AO39)</f>
        <v>169</v>
      </c>
      <c r="E43" s="27" t="s">
        <v>0</v>
      </c>
    </row>
    <row r="44" spans="4:5" ht="13.5" thickBot="1">
      <c r="D44" s="20">
        <f>SUM(C42:AN42)</f>
        <v>86</v>
      </c>
      <c r="E44" s="27" t="s">
        <v>1</v>
      </c>
    </row>
    <row r="46" spans="4:5" ht="12.75">
      <c r="D46" s="21">
        <f>D44/D43</f>
        <v>0.5088757396449705</v>
      </c>
      <c r="E46" s="26" t="s">
        <v>7</v>
      </c>
    </row>
    <row r="48" ht="12.75">
      <c r="B4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94</v>
      </c>
      <c r="B1" s="4" t="s">
        <v>5</v>
      </c>
      <c r="C1" s="8">
        <v>2220</v>
      </c>
      <c r="D1" s="8">
        <v>2502</v>
      </c>
      <c r="E1" s="8">
        <v>2503</v>
      </c>
      <c r="F1" s="8">
        <v>2509</v>
      </c>
      <c r="G1" s="8">
        <v>2512</v>
      </c>
      <c r="H1" s="8">
        <v>2513</v>
      </c>
      <c r="I1" s="8">
        <v>2517</v>
      </c>
      <c r="J1" s="8">
        <v>2519</v>
      </c>
      <c r="K1" s="8">
        <v>2521</v>
      </c>
      <c r="L1" s="8">
        <v>2603</v>
      </c>
      <c r="M1" s="8">
        <v>2604</v>
      </c>
      <c r="N1" s="8">
        <v>2605</v>
      </c>
      <c r="O1" s="8">
        <v>2607</v>
      </c>
      <c r="P1" s="8">
        <v>2608</v>
      </c>
      <c r="Q1" s="8">
        <v>2609</v>
      </c>
      <c r="R1" s="8">
        <v>2615</v>
      </c>
      <c r="S1" s="8">
        <v>2807</v>
      </c>
      <c r="T1" s="8">
        <v>3001</v>
      </c>
      <c r="U1" s="8">
        <v>3003</v>
      </c>
      <c r="V1" s="8">
        <v>3004</v>
      </c>
      <c r="W1" s="2" t="s">
        <v>3</v>
      </c>
      <c r="X1" s="24" t="s">
        <v>8</v>
      </c>
    </row>
    <row r="2" spans="1:24" ht="12.75">
      <c r="A2" s="28" t="s">
        <v>142</v>
      </c>
      <c r="B2" s="4">
        <v>2220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10">
        <f aca="true" t="shared" si="0" ref="W2:W21">SUM(C2:V2)</f>
        <v>1</v>
      </c>
      <c r="X2" s="25">
        <f>C2/W2</f>
        <v>0</v>
      </c>
    </row>
    <row r="3" spans="1:24" ht="12.75">
      <c r="A3" s="28" t="s">
        <v>95</v>
      </c>
      <c r="B3" s="4">
        <v>2502</v>
      </c>
      <c r="C3" s="8">
        <v>0</v>
      </c>
      <c r="D3" s="13">
        <v>10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4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10">
        <f t="shared" si="0"/>
        <v>15</v>
      </c>
      <c r="X3" s="25">
        <f>D3/W3</f>
        <v>0.6666666666666666</v>
      </c>
    </row>
    <row r="4" spans="1:24" ht="12.75">
      <c r="A4" s="28" t="s">
        <v>96</v>
      </c>
      <c r="B4" s="4">
        <v>2503</v>
      </c>
      <c r="C4" s="8">
        <v>0</v>
      </c>
      <c r="D4" s="8">
        <v>3</v>
      </c>
      <c r="E4" s="13">
        <v>2</v>
      </c>
      <c r="F4" s="8">
        <v>0</v>
      </c>
      <c r="G4" s="8">
        <v>3</v>
      </c>
      <c r="H4" s="8">
        <v>1</v>
      </c>
      <c r="I4" s="8">
        <v>8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17</v>
      </c>
      <c r="X4" s="25">
        <f>E4/W4</f>
        <v>0.11764705882352941</v>
      </c>
    </row>
    <row r="5" spans="1:24" ht="12.75">
      <c r="A5" s="28" t="s">
        <v>97</v>
      </c>
      <c r="B5" s="4">
        <v>2509</v>
      </c>
      <c r="C5" s="8">
        <v>0</v>
      </c>
      <c r="D5" s="8">
        <v>0</v>
      </c>
      <c r="E5" s="8">
        <v>0</v>
      </c>
      <c r="F5" s="13">
        <v>17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18</v>
      </c>
      <c r="X5" s="25">
        <f>F5/W5</f>
        <v>0.9444444444444444</v>
      </c>
    </row>
    <row r="6" spans="1:24" ht="12.75">
      <c r="A6" s="28" t="s">
        <v>98</v>
      </c>
      <c r="B6" s="4">
        <v>2512</v>
      </c>
      <c r="C6" s="8">
        <v>0</v>
      </c>
      <c r="D6" s="8">
        <v>1</v>
      </c>
      <c r="E6" s="8">
        <v>1</v>
      </c>
      <c r="F6" s="8">
        <v>1</v>
      </c>
      <c r="G6" s="13">
        <v>31</v>
      </c>
      <c r="H6" s="8">
        <v>2</v>
      </c>
      <c r="I6" s="8">
        <v>1</v>
      </c>
      <c r="J6" s="8">
        <v>2</v>
      </c>
      <c r="K6" s="8">
        <v>2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42</v>
      </c>
      <c r="X6" s="25">
        <f>G6/W6</f>
        <v>0.7380952380952381</v>
      </c>
    </row>
    <row r="7" spans="1:24" ht="12.75">
      <c r="A7" s="28" t="s">
        <v>99</v>
      </c>
      <c r="B7" s="4">
        <v>2513</v>
      </c>
      <c r="C7" s="8">
        <v>0</v>
      </c>
      <c r="D7" s="8">
        <v>2</v>
      </c>
      <c r="E7" s="8">
        <v>0</v>
      </c>
      <c r="F7" s="8">
        <v>0</v>
      </c>
      <c r="G7" s="8">
        <v>2</v>
      </c>
      <c r="H7" s="13">
        <v>14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3</v>
      </c>
      <c r="P7" s="8">
        <v>1</v>
      </c>
      <c r="Q7" s="8">
        <v>0</v>
      </c>
      <c r="R7" s="8">
        <v>4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27</v>
      </c>
      <c r="X7" s="25">
        <f>H7/W7</f>
        <v>0.5185185185185185</v>
      </c>
    </row>
    <row r="8" spans="1:24" ht="12.75">
      <c r="A8" s="28" t="s">
        <v>100</v>
      </c>
      <c r="B8" s="4">
        <v>2517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0</v>
      </c>
      <c r="X8" s="25" t="e">
        <f>I8/W8</f>
        <v>#DIV/0!</v>
      </c>
    </row>
    <row r="9" spans="1:24" ht="12.75">
      <c r="A9" s="28" t="s">
        <v>101</v>
      </c>
      <c r="B9" s="4">
        <v>2519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1</v>
      </c>
      <c r="X9" s="25">
        <f>J9/W9</f>
        <v>0</v>
      </c>
    </row>
    <row r="10" spans="1:24" ht="12.75">
      <c r="A10" s="28" t="s">
        <v>102</v>
      </c>
      <c r="B10" s="4">
        <v>2521</v>
      </c>
      <c r="C10" s="8">
        <v>0</v>
      </c>
      <c r="D10" s="8">
        <v>0</v>
      </c>
      <c r="E10" s="8">
        <v>1</v>
      </c>
      <c r="F10" s="8">
        <v>0</v>
      </c>
      <c r="G10" s="8">
        <v>2</v>
      </c>
      <c r="H10" s="8">
        <v>0</v>
      </c>
      <c r="I10" s="8">
        <v>1</v>
      </c>
      <c r="J10" s="8">
        <v>0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0">
        <f t="shared" si="0"/>
        <v>7</v>
      </c>
      <c r="X10" s="25">
        <f>K10/W10</f>
        <v>0.42857142857142855</v>
      </c>
    </row>
    <row r="11" spans="1:24" s="1" customFormat="1" ht="12.75">
      <c r="A11" s="29" t="s">
        <v>143</v>
      </c>
      <c r="B11" s="4">
        <v>2603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1">
        <f t="shared" si="0"/>
        <v>0</v>
      </c>
      <c r="X11" s="25" t="e">
        <f>L11/W11</f>
        <v>#DIV/0!</v>
      </c>
    </row>
    <row r="12" spans="1:24" ht="12.75">
      <c r="A12" s="28" t="s">
        <v>103</v>
      </c>
      <c r="B12" s="4">
        <v>2604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1</v>
      </c>
      <c r="X12" s="25">
        <f>M12/W12</f>
        <v>1</v>
      </c>
    </row>
    <row r="13" spans="1:24" ht="12.75">
      <c r="A13" s="28" t="s">
        <v>144</v>
      </c>
      <c r="B13" s="4">
        <v>2605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0</v>
      </c>
      <c r="X13" s="25" t="e">
        <f>N13/W13</f>
        <v>#DIV/0!</v>
      </c>
    </row>
    <row r="14" spans="1:24" ht="12.75">
      <c r="A14" s="28" t="s">
        <v>104</v>
      </c>
      <c r="B14" s="4">
        <v>2607</v>
      </c>
      <c r="C14" s="8">
        <v>0</v>
      </c>
      <c r="D14" s="8">
        <v>4</v>
      </c>
      <c r="E14" s="8">
        <v>1</v>
      </c>
      <c r="F14" s="8">
        <v>0</v>
      </c>
      <c r="G14" s="8">
        <v>0</v>
      </c>
      <c r="H14" s="8">
        <v>3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13">
        <v>9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18</v>
      </c>
      <c r="X14" s="25">
        <f>O14/W14</f>
        <v>0.5</v>
      </c>
    </row>
    <row r="15" spans="1:24" ht="12.75">
      <c r="A15" s="28" t="s">
        <v>105</v>
      </c>
      <c r="B15" s="4">
        <v>2608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3</v>
      </c>
      <c r="X15" s="25">
        <f>P15/W15</f>
        <v>0.6666666666666666</v>
      </c>
    </row>
    <row r="16" spans="1:24" ht="12.75">
      <c r="A16" s="28" t="s">
        <v>106</v>
      </c>
      <c r="B16" s="4">
        <v>2609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1</v>
      </c>
      <c r="X16" s="25">
        <f>Q16/W16</f>
        <v>0</v>
      </c>
    </row>
    <row r="17" spans="1:24" ht="12.75">
      <c r="A17" s="28" t="s">
        <v>107</v>
      </c>
      <c r="B17" s="4">
        <v>2615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11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11</v>
      </c>
      <c r="X17" s="25">
        <f>R17/W17</f>
        <v>1</v>
      </c>
    </row>
    <row r="18" spans="1:24" ht="12.75">
      <c r="A18" s="28" t="s">
        <v>108</v>
      </c>
      <c r="B18" s="4">
        <v>2807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0</v>
      </c>
      <c r="V18" s="8">
        <v>0</v>
      </c>
      <c r="W18" s="10">
        <f t="shared" si="0"/>
        <v>2</v>
      </c>
      <c r="X18" s="25">
        <f>S18/W18</f>
        <v>1</v>
      </c>
    </row>
    <row r="19" spans="1:24" ht="12.75">
      <c r="A19" s="28" t="s">
        <v>145</v>
      </c>
      <c r="B19" s="4">
        <v>3001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10">
        <f t="shared" si="0"/>
        <v>1</v>
      </c>
      <c r="X19" s="25">
        <f>T19/W19</f>
        <v>0</v>
      </c>
    </row>
    <row r="20" spans="1:24" ht="12.75">
      <c r="A20" s="28" t="s">
        <v>57</v>
      </c>
      <c r="B20" s="4">
        <v>3003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1</v>
      </c>
      <c r="X20" s="25">
        <f>U20/W20</f>
        <v>0</v>
      </c>
    </row>
    <row r="21" spans="1:24" ht="12.75">
      <c r="A21" s="28" t="s">
        <v>109</v>
      </c>
      <c r="B21" s="4">
        <v>3004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2</v>
      </c>
      <c r="X21" s="25">
        <f>V21/W21</f>
        <v>0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0</v>
      </c>
      <c r="D22" s="14">
        <f t="shared" si="1"/>
        <v>20</v>
      </c>
      <c r="E22" s="14">
        <f t="shared" si="1"/>
        <v>5</v>
      </c>
      <c r="F22" s="14">
        <f t="shared" si="1"/>
        <v>18</v>
      </c>
      <c r="G22" s="14">
        <f t="shared" si="1"/>
        <v>38</v>
      </c>
      <c r="H22" s="14">
        <f t="shared" si="1"/>
        <v>21</v>
      </c>
      <c r="I22" s="14">
        <f t="shared" si="1"/>
        <v>12</v>
      </c>
      <c r="J22" s="14">
        <f t="shared" si="1"/>
        <v>3</v>
      </c>
      <c r="K22" s="14">
        <f t="shared" si="1"/>
        <v>8</v>
      </c>
      <c r="L22" s="15">
        <f t="shared" si="1"/>
        <v>1</v>
      </c>
      <c r="M22" s="14">
        <f t="shared" si="1"/>
        <v>2</v>
      </c>
      <c r="N22" s="14">
        <f t="shared" si="1"/>
        <v>0</v>
      </c>
      <c r="O22" s="14">
        <f t="shared" si="1"/>
        <v>17</v>
      </c>
      <c r="P22" s="14">
        <f t="shared" si="1"/>
        <v>4</v>
      </c>
      <c r="Q22" s="14">
        <f t="shared" si="1"/>
        <v>0</v>
      </c>
      <c r="R22" s="14">
        <f t="shared" si="1"/>
        <v>17</v>
      </c>
      <c r="S22" s="14">
        <f t="shared" si="1"/>
        <v>2</v>
      </c>
      <c r="T22" s="14">
        <f t="shared" si="1"/>
        <v>0</v>
      </c>
      <c r="U22" s="14">
        <f t="shared" si="1"/>
        <v>0</v>
      </c>
      <c r="V22" s="14">
        <f t="shared" si="1"/>
        <v>0</v>
      </c>
      <c r="W22" s="12"/>
    </row>
    <row r="23" spans="2:22" ht="39" customHeight="1" thickBot="1">
      <c r="B23" s="22" t="s">
        <v>6</v>
      </c>
      <c r="C23" s="23" t="e">
        <f>C2/C22</f>
        <v>#DIV/0!</v>
      </c>
      <c r="D23" s="23">
        <f>D3/D22</f>
        <v>0.5</v>
      </c>
      <c r="E23" s="23">
        <f>E4/E22</f>
        <v>0.4</v>
      </c>
      <c r="F23" s="23">
        <f>F5/F22</f>
        <v>0.9444444444444444</v>
      </c>
      <c r="G23" s="23">
        <f>G6/G22</f>
        <v>0.8157894736842105</v>
      </c>
      <c r="H23" s="23">
        <f>H7/H22</f>
        <v>0.6666666666666666</v>
      </c>
      <c r="I23" s="23">
        <f>I8/I22</f>
        <v>0</v>
      </c>
      <c r="J23" s="23">
        <f>J9/J22</f>
        <v>0</v>
      </c>
      <c r="K23" s="23">
        <f>K10/K22</f>
        <v>0.375</v>
      </c>
      <c r="L23" s="23">
        <f>L11/L22</f>
        <v>0</v>
      </c>
      <c r="M23" s="23">
        <f>M12/M22</f>
        <v>0.5</v>
      </c>
      <c r="N23" s="23" t="e">
        <f>N13/N22</f>
        <v>#DIV/0!</v>
      </c>
      <c r="O23" s="23">
        <f>O14/O22</f>
        <v>0.5294117647058824</v>
      </c>
      <c r="P23" s="23">
        <f>P15/P22</f>
        <v>0.5</v>
      </c>
      <c r="Q23" s="23" t="e">
        <f>Q16/Q22</f>
        <v>#DIV/0!</v>
      </c>
      <c r="R23" s="23">
        <f>R17/R22</f>
        <v>0.6470588235294118</v>
      </c>
      <c r="S23" s="23">
        <f>S18/S22</f>
        <v>1</v>
      </c>
      <c r="T23" s="23" t="e">
        <f>T19/T22</f>
        <v>#DIV/0!</v>
      </c>
      <c r="U23" s="23" t="e">
        <f>U20/U22</f>
        <v>#DIV/0!</v>
      </c>
      <c r="V23" s="23" t="e">
        <f>V21/V22</f>
        <v>#DIV/0!</v>
      </c>
    </row>
    <row r="24" spans="2:22" ht="12.75">
      <c r="B24" s="5" t="s">
        <v>2</v>
      </c>
      <c r="C24" s="16">
        <f>C2</f>
        <v>0</v>
      </c>
      <c r="D24" s="16">
        <f>D3</f>
        <v>10</v>
      </c>
      <c r="E24" s="16">
        <f>E4</f>
        <v>2</v>
      </c>
      <c r="F24" s="16">
        <f>F5</f>
        <v>17</v>
      </c>
      <c r="G24" s="16">
        <f>G6</f>
        <v>31</v>
      </c>
      <c r="H24" s="16">
        <f>H7</f>
        <v>14</v>
      </c>
      <c r="I24" s="16">
        <f>I8</f>
        <v>0</v>
      </c>
      <c r="J24" s="16">
        <f>J9</f>
        <v>0</v>
      </c>
      <c r="K24" s="16">
        <f>K10</f>
        <v>3</v>
      </c>
      <c r="L24" s="17">
        <f>L11</f>
        <v>0</v>
      </c>
      <c r="M24" s="16">
        <f>M12</f>
        <v>1</v>
      </c>
      <c r="N24" s="16">
        <f>N13</f>
        <v>0</v>
      </c>
      <c r="O24" s="16">
        <f>O14</f>
        <v>9</v>
      </c>
      <c r="P24" s="16">
        <f>P15</f>
        <v>2</v>
      </c>
      <c r="Q24" s="16">
        <f>Q16</f>
        <v>0</v>
      </c>
      <c r="R24" s="16">
        <f>R17</f>
        <v>11</v>
      </c>
      <c r="S24" s="16">
        <f>S18</f>
        <v>2</v>
      </c>
      <c r="T24" s="16">
        <f>T19</f>
        <v>0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168</v>
      </c>
      <c r="E25" s="27" t="s">
        <v>0</v>
      </c>
    </row>
    <row r="26" spans="4:5" ht="13.5" thickBot="1">
      <c r="D26" s="20">
        <f>SUM(C24:V24)</f>
        <v>102</v>
      </c>
      <c r="E26" s="27" t="s">
        <v>1</v>
      </c>
    </row>
    <row r="28" spans="4:5" ht="12.75">
      <c r="D28" s="21">
        <f>D26/D25</f>
        <v>0.6071428571428571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10</v>
      </c>
      <c r="B1" s="4" t="s">
        <v>9</v>
      </c>
      <c r="C1" s="8">
        <v>1206</v>
      </c>
      <c r="D1" s="8">
        <v>1209</v>
      </c>
      <c r="E1" s="8">
        <v>1210</v>
      </c>
      <c r="F1" s="8">
        <v>1211</v>
      </c>
      <c r="G1" s="8">
        <v>1217</v>
      </c>
      <c r="H1" s="8">
        <v>1235</v>
      </c>
      <c r="I1" s="8">
        <v>1237</v>
      </c>
      <c r="J1" s="8">
        <v>1241</v>
      </c>
      <c r="K1" s="8">
        <v>2203</v>
      </c>
      <c r="L1" s="8">
        <v>2212</v>
      </c>
      <c r="M1" s="8">
        <v>2403</v>
      </c>
      <c r="N1" s="8">
        <v>2410</v>
      </c>
      <c r="O1" s="8">
        <v>2412</v>
      </c>
      <c r="P1" s="8">
        <v>2413</v>
      </c>
      <c r="Q1" s="8">
        <v>2414</v>
      </c>
      <c r="R1" s="8">
        <v>2418</v>
      </c>
      <c r="S1" s="8">
        <v>2422</v>
      </c>
      <c r="T1" s="8">
        <v>2502</v>
      </c>
      <c r="U1" s="8">
        <v>2503</v>
      </c>
      <c r="V1" s="8">
        <v>2504</v>
      </c>
      <c r="W1" s="8">
        <v>2505</v>
      </c>
      <c r="X1" s="8">
        <v>2729</v>
      </c>
      <c r="Y1" s="8">
        <v>2735</v>
      </c>
      <c r="Z1" s="8">
        <v>3133</v>
      </c>
      <c r="AA1" s="8">
        <v>3154</v>
      </c>
      <c r="AB1" s="2" t="s">
        <v>3</v>
      </c>
      <c r="AC1" s="24" t="s">
        <v>8</v>
      </c>
    </row>
    <row r="2" spans="1:29" ht="12.75">
      <c r="A2" s="28" t="s">
        <v>11</v>
      </c>
      <c r="B2" s="4">
        <v>1206</v>
      </c>
      <c r="C2" s="13">
        <v>14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15</v>
      </c>
      <c r="AC2" s="25">
        <f>C2/AB2</f>
        <v>0.9333333333333333</v>
      </c>
    </row>
    <row r="3" spans="1:29" ht="12.75">
      <c r="A3" s="28" t="s">
        <v>12</v>
      </c>
      <c r="B3" s="4">
        <v>1209</v>
      </c>
      <c r="C3" s="8">
        <v>3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10">
        <f t="shared" si="0"/>
        <v>3</v>
      </c>
      <c r="AC3" s="25">
        <f>D3/AB3</f>
        <v>0</v>
      </c>
    </row>
    <row r="4" spans="1:29" ht="12.75">
      <c r="A4" s="28" t="s">
        <v>13</v>
      </c>
      <c r="B4" s="4">
        <v>1210</v>
      </c>
      <c r="C4" s="8">
        <v>1</v>
      </c>
      <c r="D4" s="8">
        <v>0</v>
      </c>
      <c r="E4" s="13">
        <v>3</v>
      </c>
      <c r="F4" s="8">
        <v>0</v>
      </c>
      <c r="G4" s="8">
        <v>1</v>
      </c>
      <c r="H4" s="8">
        <v>1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1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10">
        <f t="shared" si="0"/>
        <v>9</v>
      </c>
      <c r="AC4" s="25">
        <f>E4/AB4</f>
        <v>0.3333333333333333</v>
      </c>
    </row>
    <row r="5" spans="1:29" ht="12.75">
      <c r="A5" s="28" t="s">
        <v>14</v>
      </c>
      <c r="B5" s="4">
        <v>1211</v>
      </c>
      <c r="C5" s="8">
        <v>0</v>
      </c>
      <c r="D5" s="8">
        <v>0</v>
      </c>
      <c r="E5" s="8">
        <v>1</v>
      </c>
      <c r="F5" s="13">
        <v>1</v>
      </c>
      <c r="G5" s="8">
        <v>1</v>
      </c>
      <c r="H5" s="8">
        <v>0</v>
      </c>
      <c r="I5" s="8">
        <v>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10">
        <f t="shared" si="0"/>
        <v>6</v>
      </c>
      <c r="AC5" s="25">
        <f>F5/AB5</f>
        <v>0.16666666666666666</v>
      </c>
    </row>
    <row r="6" spans="1:29" ht="12.75">
      <c r="A6" s="28" t="s">
        <v>15</v>
      </c>
      <c r="B6" s="4">
        <v>1217</v>
      </c>
      <c r="C6" s="8">
        <v>0</v>
      </c>
      <c r="D6" s="8">
        <v>0</v>
      </c>
      <c r="E6" s="8">
        <v>0</v>
      </c>
      <c r="F6" s="8">
        <v>2</v>
      </c>
      <c r="G6" s="13">
        <v>3</v>
      </c>
      <c r="H6" s="8">
        <v>0</v>
      </c>
      <c r="I6" s="8">
        <v>0</v>
      </c>
      <c r="J6" s="8">
        <v>1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10">
        <f t="shared" si="0"/>
        <v>7</v>
      </c>
      <c r="AC6" s="25">
        <f>G6/AB6</f>
        <v>0.42857142857142855</v>
      </c>
    </row>
    <row r="7" spans="1:29" ht="12.75">
      <c r="A7" s="28" t="s">
        <v>16</v>
      </c>
      <c r="B7" s="4">
        <v>1235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1</v>
      </c>
      <c r="AC7" s="25">
        <f>H7/AB7</f>
        <v>0</v>
      </c>
    </row>
    <row r="8" spans="1:29" ht="12.75">
      <c r="A8" s="28" t="s">
        <v>17</v>
      </c>
      <c r="B8" s="4">
        <v>1237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22</v>
      </c>
      <c r="J8" s="8">
        <v>1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10">
        <f t="shared" si="0"/>
        <v>26</v>
      </c>
      <c r="AC8" s="25">
        <f>I8/AB8</f>
        <v>0.8461538461538461</v>
      </c>
    </row>
    <row r="9" spans="1:29" ht="12.75">
      <c r="A9" s="28" t="s">
        <v>18</v>
      </c>
      <c r="B9" s="4">
        <v>1241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3</v>
      </c>
      <c r="J9" s="13">
        <v>5</v>
      </c>
      <c r="K9" s="8">
        <v>8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18</v>
      </c>
      <c r="AC9" s="25">
        <f>J9/AB9</f>
        <v>0.2777777777777778</v>
      </c>
    </row>
    <row r="10" spans="1:29" ht="12.75">
      <c r="A10" s="28" t="s">
        <v>19</v>
      </c>
      <c r="B10" s="4">
        <v>2203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f t="shared" si="0"/>
        <v>0</v>
      </c>
      <c r="AC10" s="25" t="e">
        <f>K10/AB10</f>
        <v>#DIV/0!</v>
      </c>
    </row>
    <row r="11" spans="1:29" s="1" customFormat="1" ht="12.75">
      <c r="A11" s="29" t="s">
        <v>20</v>
      </c>
      <c r="B11" s="4">
        <v>2212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0</v>
      </c>
      <c r="AC11" s="25" t="e">
        <f>L11/AB11</f>
        <v>#DIV/0!</v>
      </c>
    </row>
    <row r="12" spans="1:29" ht="12.75">
      <c r="A12" s="28" t="s">
        <v>21</v>
      </c>
      <c r="B12" s="4">
        <v>2403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13</v>
      </c>
      <c r="AC12" s="25">
        <f>M12/AB12</f>
        <v>1</v>
      </c>
    </row>
    <row r="13" spans="1:29" ht="12.75">
      <c r="A13" s="28" t="s">
        <v>22</v>
      </c>
      <c r="B13" s="4">
        <v>2410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2</v>
      </c>
      <c r="AC13" s="25">
        <f>N13/AB13</f>
        <v>1</v>
      </c>
    </row>
    <row r="14" spans="1:29" ht="12.75">
      <c r="A14" s="28" t="s">
        <v>23</v>
      </c>
      <c r="B14" s="4">
        <v>2412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13">
        <v>3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2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7</v>
      </c>
      <c r="AC14" s="25">
        <f>O14/AB14</f>
        <v>0.42857142857142855</v>
      </c>
    </row>
    <row r="15" spans="1:29" ht="12.75">
      <c r="A15" s="28" t="s">
        <v>24</v>
      </c>
      <c r="B15" s="4">
        <v>2413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10">
        <f t="shared" si="0"/>
        <v>0</v>
      </c>
      <c r="AC15" s="25" t="e">
        <f>P15/AB15</f>
        <v>#DIV/0!</v>
      </c>
    </row>
    <row r="16" spans="1:29" ht="12.75">
      <c r="A16" s="28" t="s">
        <v>25</v>
      </c>
      <c r="B16" s="4">
        <v>2414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1</v>
      </c>
      <c r="AC16" s="25">
        <f>Q16/AB16</f>
        <v>0</v>
      </c>
    </row>
    <row r="17" spans="1:29" ht="12.75">
      <c r="A17" s="28" t="s">
        <v>26</v>
      </c>
      <c r="B17" s="4">
        <v>2418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1</v>
      </c>
      <c r="AC17" s="25">
        <f>R17/AB17</f>
        <v>0</v>
      </c>
    </row>
    <row r="18" spans="1:29" ht="12.75">
      <c r="A18" s="28" t="s">
        <v>27</v>
      </c>
      <c r="B18" s="4">
        <v>2422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f t="shared" si="0"/>
        <v>0</v>
      </c>
      <c r="AC18" s="25" t="e">
        <f>S18/AB18</f>
        <v>#DIV/0!</v>
      </c>
    </row>
    <row r="19" spans="1:29" ht="12.75">
      <c r="A19" s="28" t="s">
        <v>28</v>
      </c>
      <c r="B19" s="4">
        <v>2502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1</v>
      </c>
      <c r="AC19" s="25">
        <f>T19/AB19</f>
        <v>0</v>
      </c>
    </row>
    <row r="20" spans="1:29" ht="12.75">
      <c r="A20" s="28" t="s">
        <v>29</v>
      </c>
      <c r="B20" s="4">
        <v>2503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3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9</v>
      </c>
      <c r="V20" s="8">
        <v>3</v>
      </c>
      <c r="W20" s="8">
        <v>1</v>
      </c>
      <c r="X20" s="8">
        <v>1</v>
      </c>
      <c r="Y20" s="8">
        <v>0</v>
      </c>
      <c r="Z20" s="8">
        <v>0</v>
      </c>
      <c r="AA20" s="8">
        <v>0</v>
      </c>
      <c r="AB20" s="10">
        <f t="shared" si="0"/>
        <v>18</v>
      </c>
      <c r="AC20" s="25">
        <f>U20/AB20</f>
        <v>0.5</v>
      </c>
    </row>
    <row r="21" spans="1:29" ht="12.75">
      <c r="A21" s="28" t="s">
        <v>30</v>
      </c>
      <c r="B21" s="4">
        <v>2504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2</v>
      </c>
      <c r="J21" s="8">
        <v>0</v>
      </c>
      <c r="K21" s="8">
        <v>1</v>
      </c>
      <c r="L21" s="8">
        <v>0</v>
      </c>
      <c r="M21" s="8">
        <v>3</v>
      </c>
      <c r="N21" s="8">
        <v>0</v>
      </c>
      <c r="O21" s="8">
        <v>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3</v>
      </c>
      <c r="V21" s="13">
        <v>20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31</v>
      </c>
      <c r="AC21" s="25">
        <f>V21/AB21</f>
        <v>0.6451612903225806</v>
      </c>
    </row>
    <row r="22" spans="1:29" ht="12.75">
      <c r="A22" s="28" t="s">
        <v>31</v>
      </c>
      <c r="B22" s="4">
        <v>2505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2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10">
        <f t="shared" si="0"/>
        <v>2</v>
      </c>
      <c r="AC22" s="25">
        <f>W22/AB22</f>
        <v>0</v>
      </c>
    </row>
    <row r="23" spans="1:29" ht="12.75">
      <c r="A23" s="28" t="s">
        <v>32</v>
      </c>
      <c r="B23" s="4">
        <v>2729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10">
        <f t="shared" si="0"/>
        <v>1</v>
      </c>
      <c r="AC23" s="25">
        <f>X23/AB23</f>
        <v>1</v>
      </c>
    </row>
    <row r="24" spans="1:29" ht="12.75">
      <c r="A24" s="28" t="s">
        <v>33</v>
      </c>
      <c r="B24" s="4">
        <v>2735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10">
        <f t="shared" si="0"/>
        <v>1</v>
      </c>
      <c r="AC24" s="25">
        <f>Y24/AB24</f>
        <v>0</v>
      </c>
    </row>
    <row r="25" spans="1:29" ht="12.75">
      <c r="A25" s="28" t="s">
        <v>34</v>
      </c>
      <c r="B25" s="4">
        <v>3133</v>
      </c>
      <c r="C25" s="8">
        <v>0</v>
      </c>
      <c r="D25" s="8">
        <v>0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10">
        <f t="shared" si="0"/>
        <v>4</v>
      </c>
      <c r="AC25" s="25">
        <f>Z25/AB25</f>
        <v>0</v>
      </c>
    </row>
    <row r="26" spans="1:29" ht="12.75">
      <c r="A26" s="28" t="s">
        <v>35</v>
      </c>
      <c r="B26" s="4">
        <v>3154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10">
        <f t="shared" si="0"/>
        <v>1</v>
      </c>
      <c r="AC26" s="25">
        <f>AA26/AB26</f>
        <v>0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18</v>
      </c>
      <c r="D27" s="14">
        <f t="shared" si="1"/>
        <v>0</v>
      </c>
      <c r="E27" s="14">
        <f t="shared" si="1"/>
        <v>4</v>
      </c>
      <c r="F27" s="14">
        <f t="shared" si="1"/>
        <v>3</v>
      </c>
      <c r="G27" s="14">
        <f t="shared" si="1"/>
        <v>8</v>
      </c>
      <c r="H27" s="14">
        <f t="shared" si="1"/>
        <v>2</v>
      </c>
      <c r="I27" s="14">
        <f t="shared" si="1"/>
        <v>31</v>
      </c>
      <c r="J27" s="14">
        <f t="shared" si="1"/>
        <v>9</v>
      </c>
      <c r="K27" s="14">
        <f t="shared" si="1"/>
        <v>12</v>
      </c>
      <c r="L27" s="15">
        <f t="shared" si="1"/>
        <v>0</v>
      </c>
      <c r="M27" s="14">
        <f t="shared" si="1"/>
        <v>20</v>
      </c>
      <c r="N27" s="14">
        <f t="shared" si="1"/>
        <v>2</v>
      </c>
      <c r="O27" s="14">
        <f t="shared" si="1"/>
        <v>9</v>
      </c>
      <c r="P27" s="14">
        <f t="shared" si="1"/>
        <v>1</v>
      </c>
      <c r="Q27" s="14">
        <f t="shared" si="1"/>
        <v>0</v>
      </c>
      <c r="R27" s="14">
        <f t="shared" si="1"/>
        <v>0</v>
      </c>
      <c r="S27" s="14">
        <f t="shared" si="1"/>
        <v>1</v>
      </c>
      <c r="T27" s="14">
        <f t="shared" si="1"/>
        <v>1</v>
      </c>
      <c r="U27" s="14">
        <f t="shared" si="1"/>
        <v>17</v>
      </c>
      <c r="V27" s="14">
        <f t="shared" si="1"/>
        <v>27</v>
      </c>
      <c r="W27" s="14">
        <f t="shared" si="1"/>
        <v>1</v>
      </c>
      <c r="X27" s="14">
        <f t="shared" si="1"/>
        <v>2</v>
      </c>
      <c r="Y27" s="14">
        <f t="shared" si="1"/>
        <v>0</v>
      </c>
      <c r="Z27" s="14">
        <f t="shared" si="1"/>
        <v>0</v>
      </c>
      <c r="AA27" s="14">
        <f t="shared" si="1"/>
        <v>0</v>
      </c>
      <c r="AB27" s="12"/>
    </row>
    <row r="28" spans="2:27" ht="39" customHeight="1" thickBot="1">
      <c r="B28" s="22" t="s">
        <v>6</v>
      </c>
      <c r="C28" s="23">
        <f>C2/C27</f>
        <v>0.7777777777777778</v>
      </c>
      <c r="D28" s="23" t="e">
        <f>D3/D27</f>
        <v>#DIV/0!</v>
      </c>
      <c r="E28" s="23">
        <f>E4/E27</f>
        <v>0.75</v>
      </c>
      <c r="F28" s="23">
        <f>F5/F27</f>
        <v>0.3333333333333333</v>
      </c>
      <c r="G28" s="23">
        <f>G6/G27</f>
        <v>0.375</v>
      </c>
      <c r="H28" s="23">
        <f>H7/H27</f>
        <v>0</v>
      </c>
      <c r="I28" s="23">
        <f>I8/I27</f>
        <v>0.7096774193548387</v>
      </c>
      <c r="J28" s="23">
        <f>J9/J27</f>
        <v>0.5555555555555556</v>
      </c>
      <c r="K28" s="23">
        <f>K10/K27</f>
        <v>0</v>
      </c>
      <c r="L28" s="23" t="e">
        <f>L11/L27</f>
        <v>#DIV/0!</v>
      </c>
      <c r="M28" s="23">
        <f>M12/M27</f>
        <v>0.65</v>
      </c>
      <c r="N28" s="23">
        <f>N13/N27</f>
        <v>1</v>
      </c>
      <c r="O28" s="23">
        <f>O14/O27</f>
        <v>0.3333333333333333</v>
      </c>
      <c r="P28" s="23">
        <f>P15/P27</f>
        <v>0</v>
      </c>
      <c r="Q28" s="23" t="e">
        <f>Q16/Q27</f>
        <v>#DIV/0!</v>
      </c>
      <c r="R28" s="23" t="e">
        <f>R17/R27</f>
        <v>#DIV/0!</v>
      </c>
      <c r="S28" s="23">
        <f>S18/S27</f>
        <v>0</v>
      </c>
      <c r="T28" s="23">
        <f>T19/T27</f>
        <v>0</v>
      </c>
      <c r="U28" s="23">
        <f>U20/U27</f>
        <v>0.5294117647058824</v>
      </c>
      <c r="V28" s="23">
        <f>V21/V27</f>
        <v>0.7407407407407407</v>
      </c>
      <c r="W28" s="23">
        <f>W22/W27</f>
        <v>0</v>
      </c>
      <c r="X28" s="23">
        <f>X23/X27</f>
        <v>0.5</v>
      </c>
      <c r="Y28" s="23" t="e">
        <f>Y24/Y27</f>
        <v>#DIV/0!</v>
      </c>
      <c r="Z28" s="23" t="e">
        <f>Z25/Z27</f>
        <v>#DIV/0!</v>
      </c>
      <c r="AA28" s="23" t="e">
        <f>AA26/AA27</f>
        <v>#DIV/0!</v>
      </c>
    </row>
    <row r="29" spans="2:27" ht="12.75">
      <c r="B29" s="5" t="s">
        <v>2</v>
      </c>
      <c r="C29" s="16">
        <f>C2</f>
        <v>14</v>
      </c>
      <c r="D29" s="16">
        <f>D3</f>
        <v>0</v>
      </c>
      <c r="E29" s="16">
        <f>E4</f>
        <v>3</v>
      </c>
      <c r="F29" s="16">
        <f>F5</f>
        <v>1</v>
      </c>
      <c r="G29" s="16">
        <f>G6</f>
        <v>3</v>
      </c>
      <c r="H29" s="16">
        <f>H7</f>
        <v>0</v>
      </c>
      <c r="I29" s="16">
        <f>I8</f>
        <v>22</v>
      </c>
      <c r="J29" s="16">
        <f>J9</f>
        <v>5</v>
      </c>
      <c r="K29" s="16">
        <f>K10</f>
        <v>0</v>
      </c>
      <c r="L29" s="17">
        <f>L11</f>
        <v>0</v>
      </c>
      <c r="M29" s="16">
        <f>M12</f>
        <v>13</v>
      </c>
      <c r="N29" s="16">
        <f>N13</f>
        <v>2</v>
      </c>
      <c r="O29" s="16">
        <f>O14</f>
        <v>3</v>
      </c>
      <c r="P29" s="16">
        <f>P15</f>
        <v>0</v>
      </c>
      <c r="Q29" s="16">
        <f>Q16</f>
        <v>0</v>
      </c>
      <c r="R29" s="16">
        <f>R17</f>
        <v>0</v>
      </c>
      <c r="S29" s="16">
        <f>S18</f>
        <v>0</v>
      </c>
      <c r="T29" s="16">
        <f>T19</f>
        <v>0</v>
      </c>
      <c r="U29" s="16">
        <f>U20</f>
        <v>9</v>
      </c>
      <c r="V29" s="16">
        <f>V21</f>
        <v>20</v>
      </c>
      <c r="W29" s="16">
        <f>W22</f>
        <v>0</v>
      </c>
      <c r="X29" s="16">
        <f>X23</f>
        <v>1</v>
      </c>
      <c r="Y29" s="16">
        <f>Y24</f>
        <v>0</v>
      </c>
      <c r="Z29" s="16">
        <f>Z25</f>
        <v>0</v>
      </c>
      <c r="AA29" s="16">
        <f>AA26</f>
        <v>0</v>
      </c>
    </row>
    <row r="30" spans="4:5" ht="13.5" thickBot="1">
      <c r="D30" s="18">
        <f>SUM(AB2:AB26)</f>
        <v>168</v>
      </c>
      <c r="E30" s="27" t="s">
        <v>0</v>
      </c>
    </row>
    <row r="31" spans="4:5" ht="13.5" thickBot="1">
      <c r="D31" s="20">
        <f>SUM(C29:AA29)</f>
        <v>96</v>
      </c>
      <c r="E31" s="27" t="s">
        <v>1</v>
      </c>
    </row>
    <row r="33" spans="4:5" ht="12.75">
      <c r="D33" s="21">
        <f>D31/D30</f>
        <v>0.5714285714285714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36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213</v>
      </c>
      <c r="I1" s="8">
        <v>221</v>
      </c>
      <c r="J1" s="8">
        <v>222</v>
      </c>
      <c r="K1" s="8">
        <v>223</v>
      </c>
      <c r="L1" s="8">
        <v>224</v>
      </c>
      <c r="M1" s="8">
        <v>225</v>
      </c>
      <c r="N1" s="8">
        <v>240</v>
      </c>
      <c r="O1" s="8">
        <v>241</v>
      </c>
      <c r="P1" s="8">
        <v>243</v>
      </c>
      <c r="Q1" s="8">
        <v>244</v>
      </c>
      <c r="R1" s="8">
        <v>260</v>
      </c>
      <c r="S1" s="8">
        <v>333</v>
      </c>
      <c r="T1" s="8">
        <v>354</v>
      </c>
      <c r="U1" s="2" t="s">
        <v>3</v>
      </c>
      <c r="V1" s="24" t="s">
        <v>8</v>
      </c>
    </row>
    <row r="2" spans="1:22" ht="12.75">
      <c r="A2" s="28" t="s">
        <v>37</v>
      </c>
      <c r="B2" s="4">
        <v>111</v>
      </c>
      <c r="C2" s="13">
        <v>3</v>
      </c>
      <c r="D2" s="8">
        <v>2</v>
      </c>
      <c r="E2" s="8">
        <v>1</v>
      </c>
      <c r="F2" s="8">
        <v>0</v>
      </c>
      <c r="G2" s="8">
        <v>2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9</v>
      </c>
      <c r="V2" s="25">
        <f>C2/U2</f>
        <v>0.3333333333333333</v>
      </c>
    </row>
    <row r="3" spans="1:22" ht="12.75">
      <c r="A3" s="28" t="s">
        <v>38</v>
      </c>
      <c r="B3" s="4">
        <v>113</v>
      </c>
      <c r="C3" s="8">
        <v>0</v>
      </c>
      <c r="D3" s="13">
        <v>22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</v>
      </c>
      <c r="O3" s="8">
        <v>1</v>
      </c>
      <c r="P3" s="8">
        <v>1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26</v>
      </c>
      <c r="V3" s="25">
        <f>D3/U3</f>
        <v>0.8461538461538461</v>
      </c>
    </row>
    <row r="4" spans="1:22" ht="12.75">
      <c r="A4" s="28" t="s">
        <v>39</v>
      </c>
      <c r="B4" s="4">
        <v>117</v>
      </c>
      <c r="C4" s="8">
        <v>1</v>
      </c>
      <c r="D4" s="8">
        <v>2</v>
      </c>
      <c r="E4" s="13">
        <v>15</v>
      </c>
      <c r="F4" s="8">
        <v>0</v>
      </c>
      <c r="G4" s="8">
        <v>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21</v>
      </c>
      <c r="V4" s="25">
        <f>E4/U4</f>
        <v>0.7142857142857143</v>
      </c>
    </row>
    <row r="5" spans="1:22" ht="12.75">
      <c r="A5" s="28" t="s">
        <v>40</v>
      </c>
      <c r="B5" s="4">
        <v>119</v>
      </c>
      <c r="C5" s="8">
        <v>0</v>
      </c>
      <c r="D5" s="8">
        <v>0</v>
      </c>
      <c r="E5" s="8">
        <v>3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3</v>
      </c>
      <c r="V5" s="25">
        <f>F5/U5</f>
        <v>0</v>
      </c>
    </row>
    <row r="6" spans="1:22" ht="12.75">
      <c r="A6" s="28" t="s">
        <v>41</v>
      </c>
      <c r="B6" s="4">
        <v>120</v>
      </c>
      <c r="C6" s="8">
        <v>0</v>
      </c>
      <c r="D6" s="8">
        <v>3</v>
      </c>
      <c r="E6" s="8">
        <v>2</v>
      </c>
      <c r="F6" s="8">
        <v>0</v>
      </c>
      <c r="G6" s="13">
        <v>9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2</v>
      </c>
      <c r="P6" s="8">
        <v>10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26</v>
      </c>
      <c r="V6" s="25">
        <f>G6/U6</f>
        <v>0.34615384615384615</v>
      </c>
    </row>
    <row r="7" spans="1:22" ht="12.75">
      <c r="A7" s="28" t="s">
        <v>42</v>
      </c>
      <c r="B7" s="4">
        <v>213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3</v>
      </c>
      <c r="V7" s="25">
        <f>H7/U7</f>
        <v>0</v>
      </c>
    </row>
    <row r="8" spans="1:22" ht="12.75">
      <c r="A8" s="28" t="s">
        <v>43</v>
      </c>
      <c r="B8" s="4">
        <v>221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1</v>
      </c>
      <c r="V8" s="25">
        <f>I8/U8</f>
        <v>0</v>
      </c>
    </row>
    <row r="9" spans="1:22" ht="12.75">
      <c r="A9" s="28" t="s">
        <v>44</v>
      </c>
      <c r="B9" s="4">
        <v>222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13</v>
      </c>
      <c r="V9" s="25">
        <f>J9/U9</f>
        <v>1</v>
      </c>
    </row>
    <row r="10" spans="1:22" ht="12.75">
      <c r="A10" s="28" t="s">
        <v>45</v>
      </c>
      <c r="B10" s="4">
        <v>223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1</v>
      </c>
      <c r="V10" s="25">
        <f>K10/U10</f>
        <v>0</v>
      </c>
    </row>
    <row r="11" spans="1:22" s="1" customFormat="1" ht="12.75">
      <c r="A11" s="29" t="s">
        <v>46</v>
      </c>
      <c r="B11" s="4">
        <v>224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1">
        <f t="shared" si="0"/>
        <v>0</v>
      </c>
      <c r="V11" s="25" t="e">
        <f>L11/U11</f>
        <v>#DIV/0!</v>
      </c>
    </row>
    <row r="12" spans="1:22" ht="12.75">
      <c r="A12" s="28" t="s">
        <v>47</v>
      </c>
      <c r="B12" s="4">
        <v>225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1</v>
      </c>
      <c r="V12" s="25">
        <f>M12/U12</f>
        <v>1</v>
      </c>
    </row>
    <row r="13" spans="1:22" ht="12.75">
      <c r="A13" s="28" t="s">
        <v>48</v>
      </c>
      <c r="B13" s="4">
        <v>240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9</v>
      </c>
      <c r="O13" s="8">
        <v>6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18</v>
      </c>
      <c r="V13" s="25">
        <f>N13/U13</f>
        <v>0.5</v>
      </c>
    </row>
    <row r="14" spans="1:22" ht="12.75">
      <c r="A14" s="28" t="s">
        <v>49</v>
      </c>
      <c r="B14" s="4">
        <v>241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4</v>
      </c>
      <c r="K14" s="8">
        <v>0</v>
      </c>
      <c r="L14" s="8">
        <v>0</v>
      </c>
      <c r="M14" s="8">
        <v>0</v>
      </c>
      <c r="N14" s="8">
        <v>5</v>
      </c>
      <c r="O14" s="13">
        <v>25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38</v>
      </c>
      <c r="V14" s="25">
        <f>O14/U14</f>
        <v>0.6578947368421053</v>
      </c>
    </row>
    <row r="15" spans="1:22" ht="12.75">
      <c r="A15" s="28" t="s">
        <v>50</v>
      </c>
      <c r="B15" s="4">
        <v>243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0</v>
      </c>
      <c r="V15" s="25" t="e">
        <f>P15/U15</f>
        <v>#DIV/0!</v>
      </c>
    </row>
    <row r="16" spans="1:22" ht="12.75">
      <c r="A16" s="28" t="s">
        <v>51</v>
      </c>
      <c r="B16" s="4">
        <v>244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1</v>
      </c>
      <c r="V16" s="25">
        <f>Q16/U16</f>
        <v>0</v>
      </c>
    </row>
    <row r="17" spans="1:22" ht="12.75">
      <c r="A17" s="28" t="s">
        <v>52</v>
      </c>
      <c r="B17" s="4">
        <v>260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2</v>
      </c>
      <c r="S17" s="8">
        <v>0</v>
      </c>
      <c r="T17" s="8">
        <v>0</v>
      </c>
      <c r="U17" s="10">
        <f t="shared" si="0"/>
        <v>2</v>
      </c>
      <c r="V17" s="25">
        <f>R17/U17</f>
        <v>1</v>
      </c>
    </row>
    <row r="18" spans="1:22" ht="12.75">
      <c r="A18" s="28" t="s">
        <v>53</v>
      </c>
      <c r="B18" s="4">
        <v>333</v>
      </c>
      <c r="C18" s="8">
        <v>0</v>
      </c>
      <c r="D18" s="8">
        <v>0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10">
        <f t="shared" si="0"/>
        <v>4</v>
      </c>
      <c r="V18" s="25">
        <f>S18/U18</f>
        <v>0</v>
      </c>
    </row>
    <row r="19" spans="1:22" ht="12.75">
      <c r="A19" s="28" t="s">
        <v>54</v>
      </c>
      <c r="B19" s="4">
        <v>354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1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4</v>
      </c>
      <c r="D20" s="14">
        <f t="shared" si="1"/>
        <v>31</v>
      </c>
      <c r="E20" s="14">
        <f t="shared" si="1"/>
        <v>21</v>
      </c>
      <c r="F20" s="14">
        <f t="shared" si="1"/>
        <v>0</v>
      </c>
      <c r="G20" s="14">
        <f t="shared" si="1"/>
        <v>19</v>
      </c>
      <c r="H20" s="14">
        <f t="shared" si="1"/>
        <v>2</v>
      </c>
      <c r="I20" s="14">
        <f t="shared" si="1"/>
        <v>0</v>
      </c>
      <c r="J20" s="14">
        <f t="shared" si="1"/>
        <v>20</v>
      </c>
      <c r="K20" s="14">
        <f t="shared" si="1"/>
        <v>0</v>
      </c>
      <c r="L20" s="15">
        <f t="shared" si="1"/>
        <v>0</v>
      </c>
      <c r="M20" s="14">
        <f t="shared" si="1"/>
        <v>2</v>
      </c>
      <c r="N20" s="14">
        <f t="shared" si="1"/>
        <v>18</v>
      </c>
      <c r="O20" s="14">
        <f t="shared" si="1"/>
        <v>36</v>
      </c>
      <c r="P20" s="14">
        <f t="shared" si="1"/>
        <v>13</v>
      </c>
      <c r="Q20" s="14">
        <f t="shared" si="1"/>
        <v>0</v>
      </c>
      <c r="R20" s="14">
        <f t="shared" si="1"/>
        <v>2</v>
      </c>
      <c r="S20" s="14">
        <f t="shared" si="1"/>
        <v>0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>
        <f>C2/C20</f>
        <v>0.75</v>
      </c>
      <c r="D21" s="23">
        <f>D3/D20</f>
        <v>0.7096774193548387</v>
      </c>
      <c r="E21" s="23">
        <f>E4/E20</f>
        <v>0.7142857142857143</v>
      </c>
      <c r="F21" s="23" t="e">
        <f>F5/F20</f>
        <v>#DIV/0!</v>
      </c>
      <c r="G21" s="23">
        <f>G6/G20</f>
        <v>0.47368421052631576</v>
      </c>
      <c r="H21" s="23">
        <f>H7/H20</f>
        <v>0</v>
      </c>
      <c r="I21" s="23" t="e">
        <f>I8/I20</f>
        <v>#DIV/0!</v>
      </c>
      <c r="J21" s="23">
        <f>J9/J20</f>
        <v>0.65</v>
      </c>
      <c r="K21" s="23" t="e">
        <f>K10/K20</f>
        <v>#DIV/0!</v>
      </c>
      <c r="L21" s="23" t="e">
        <f>L11/L20</f>
        <v>#DIV/0!</v>
      </c>
      <c r="M21" s="23">
        <f>M12/M20</f>
        <v>0.5</v>
      </c>
      <c r="N21" s="23">
        <f>N13/N20</f>
        <v>0.5</v>
      </c>
      <c r="O21" s="23">
        <f>O14/O20</f>
        <v>0.6944444444444444</v>
      </c>
      <c r="P21" s="23">
        <f>P15/P20</f>
        <v>0</v>
      </c>
      <c r="Q21" s="23" t="e">
        <f>Q16/Q20</f>
        <v>#DIV/0!</v>
      </c>
      <c r="R21" s="23">
        <f>R17/R20</f>
        <v>1</v>
      </c>
      <c r="S21" s="23" t="e">
        <f>S18/S20</f>
        <v>#DIV/0!</v>
      </c>
      <c r="T21" s="23" t="e">
        <f>T19/T20</f>
        <v>#DIV/0!</v>
      </c>
    </row>
    <row r="22" spans="2:20" ht="12.75">
      <c r="B22" s="5" t="s">
        <v>2</v>
      </c>
      <c r="C22" s="16">
        <f>C2</f>
        <v>3</v>
      </c>
      <c r="D22" s="16">
        <f>D3</f>
        <v>22</v>
      </c>
      <c r="E22" s="16">
        <f>E4</f>
        <v>15</v>
      </c>
      <c r="F22" s="16">
        <f>F5</f>
        <v>0</v>
      </c>
      <c r="G22" s="16">
        <f>G6</f>
        <v>9</v>
      </c>
      <c r="H22" s="16">
        <f>H7</f>
        <v>0</v>
      </c>
      <c r="I22" s="16">
        <f>I8</f>
        <v>0</v>
      </c>
      <c r="J22" s="16">
        <f>J9</f>
        <v>13</v>
      </c>
      <c r="K22" s="16">
        <f>K10</f>
        <v>0</v>
      </c>
      <c r="L22" s="17">
        <f>L11</f>
        <v>0</v>
      </c>
      <c r="M22" s="16">
        <f>M12</f>
        <v>1</v>
      </c>
      <c r="N22" s="16">
        <f>N13</f>
        <v>9</v>
      </c>
      <c r="O22" s="16">
        <f>O14</f>
        <v>25</v>
      </c>
      <c r="P22" s="16">
        <f>P15</f>
        <v>0</v>
      </c>
      <c r="Q22" s="16">
        <f>Q16</f>
        <v>0</v>
      </c>
      <c r="R22" s="16">
        <f>R17</f>
        <v>2</v>
      </c>
      <c r="S22" s="16">
        <f>S18</f>
        <v>0</v>
      </c>
      <c r="T22" s="16">
        <f>T19</f>
        <v>0</v>
      </c>
    </row>
    <row r="23" spans="4:5" ht="13.5" thickBot="1">
      <c r="D23" s="18">
        <f>SUM(U2:U19)</f>
        <v>168</v>
      </c>
      <c r="E23" s="27" t="s">
        <v>0</v>
      </c>
    </row>
    <row r="24" spans="4:5" ht="13.5" thickBot="1">
      <c r="D24" s="20">
        <f>SUM(C22:T22)</f>
        <v>99</v>
      </c>
      <c r="E24" s="27" t="s">
        <v>1</v>
      </c>
    </row>
    <row r="26" spans="4:5" ht="12.75">
      <c r="D26" s="21">
        <f>D24/D23</f>
        <v>0.5892857142857143</v>
      </c>
      <c r="E26" s="26" t="s">
        <v>7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135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8</v>
      </c>
    </row>
    <row r="2" spans="1:10" ht="12.75">
      <c r="A2" s="28" t="s">
        <v>136</v>
      </c>
      <c r="B2" s="4">
        <v>20</v>
      </c>
      <c r="C2" s="13">
        <v>109</v>
      </c>
      <c r="D2" s="8">
        <v>0</v>
      </c>
      <c r="E2" s="8">
        <v>1</v>
      </c>
      <c r="F2" s="8">
        <v>10</v>
      </c>
      <c r="G2" s="8">
        <v>0</v>
      </c>
      <c r="H2" s="8">
        <v>1</v>
      </c>
      <c r="I2" s="10">
        <f aca="true" t="shared" si="0" ref="I2:I7">SUM(C2:H2)</f>
        <v>121</v>
      </c>
      <c r="J2" s="25">
        <f>C2/I2</f>
        <v>0.9008264462809917</v>
      </c>
    </row>
    <row r="3" spans="1:10" ht="12.75">
      <c r="A3" s="28" t="s">
        <v>137</v>
      </c>
      <c r="B3" s="4">
        <v>30</v>
      </c>
      <c r="C3" s="8">
        <v>2</v>
      </c>
      <c r="D3" s="13">
        <v>0</v>
      </c>
      <c r="E3" s="8">
        <v>0</v>
      </c>
      <c r="F3" s="8">
        <v>2</v>
      </c>
      <c r="G3" s="8">
        <v>0</v>
      </c>
      <c r="H3" s="8">
        <v>0</v>
      </c>
      <c r="I3" s="10">
        <f t="shared" si="0"/>
        <v>4</v>
      </c>
      <c r="J3" s="25">
        <f>D3/I3</f>
        <v>0</v>
      </c>
    </row>
    <row r="4" spans="1:10" ht="12.75">
      <c r="A4" s="28" t="s">
        <v>138</v>
      </c>
      <c r="B4" s="4">
        <v>40</v>
      </c>
      <c r="C4" s="8">
        <v>1</v>
      </c>
      <c r="D4" s="8">
        <v>0</v>
      </c>
      <c r="E4" s="13">
        <v>2</v>
      </c>
      <c r="F4" s="8">
        <v>0</v>
      </c>
      <c r="G4" s="8">
        <v>1</v>
      </c>
      <c r="H4" s="8">
        <v>0</v>
      </c>
      <c r="I4" s="10">
        <f t="shared" si="0"/>
        <v>4</v>
      </c>
      <c r="J4" s="25">
        <f>E4/I4</f>
        <v>0.5</v>
      </c>
    </row>
    <row r="5" spans="1:10" ht="12.75">
      <c r="A5" s="28" t="s">
        <v>139</v>
      </c>
      <c r="B5" s="4">
        <v>50</v>
      </c>
      <c r="C5" s="8">
        <v>7</v>
      </c>
      <c r="D5" s="8">
        <v>0</v>
      </c>
      <c r="E5" s="8">
        <v>0</v>
      </c>
      <c r="F5" s="13">
        <v>23</v>
      </c>
      <c r="G5" s="8">
        <v>1</v>
      </c>
      <c r="H5" s="8">
        <v>0</v>
      </c>
      <c r="I5" s="10">
        <f t="shared" si="0"/>
        <v>31</v>
      </c>
      <c r="J5" s="25">
        <f>F5/I5</f>
        <v>0.7419354838709677</v>
      </c>
    </row>
    <row r="6" spans="1:10" ht="12.75">
      <c r="A6" s="28" t="s">
        <v>140</v>
      </c>
      <c r="B6" s="4">
        <v>60</v>
      </c>
      <c r="C6" s="8">
        <v>0</v>
      </c>
      <c r="D6" s="8">
        <v>0</v>
      </c>
      <c r="E6" s="8">
        <v>0</v>
      </c>
      <c r="F6" s="8">
        <v>2</v>
      </c>
      <c r="G6" s="13">
        <v>2</v>
      </c>
      <c r="H6" s="8">
        <v>0</v>
      </c>
      <c r="I6" s="10">
        <f t="shared" si="0"/>
        <v>4</v>
      </c>
      <c r="J6" s="25">
        <f>G6/I6</f>
        <v>0.5</v>
      </c>
    </row>
    <row r="7" spans="1:10" ht="12.75">
      <c r="A7" s="28" t="s">
        <v>141</v>
      </c>
      <c r="B7" s="4">
        <v>90</v>
      </c>
      <c r="C7" s="8">
        <v>3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10">
        <f t="shared" si="0"/>
        <v>4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122</v>
      </c>
      <c r="D8" s="14">
        <f t="shared" si="1"/>
        <v>0</v>
      </c>
      <c r="E8" s="14">
        <f t="shared" si="1"/>
        <v>3</v>
      </c>
      <c r="F8" s="14">
        <f t="shared" si="1"/>
        <v>38</v>
      </c>
      <c r="G8" s="14">
        <f t="shared" si="1"/>
        <v>4</v>
      </c>
      <c r="H8" s="14">
        <f t="shared" si="1"/>
        <v>1</v>
      </c>
      <c r="I8" s="12"/>
    </row>
    <row r="9" spans="2:8" ht="39" customHeight="1" thickBot="1">
      <c r="B9" s="22" t="s">
        <v>6</v>
      </c>
      <c r="C9" s="23">
        <f>C2/C8</f>
        <v>0.8934426229508197</v>
      </c>
      <c r="D9" s="23" t="e">
        <f>D3/D8</f>
        <v>#DIV/0!</v>
      </c>
      <c r="E9" s="23">
        <f>E4/E8</f>
        <v>0.6666666666666666</v>
      </c>
      <c r="F9" s="23">
        <f>F5/F8</f>
        <v>0.6052631578947368</v>
      </c>
      <c r="G9" s="23">
        <f>G6/G8</f>
        <v>0.5</v>
      </c>
      <c r="H9" s="23">
        <f>H7/H8</f>
        <v>0</v>
      </c>
    </row>
    <row r="10" spans="2:8" ht="12.75">
      <c r="B10" s="5" t="s">
        <v>2</v>
      </c>
      <c r="C10" s="16">
        <f>C2</f>
        <v>109</v>
      </c>
      <c r="D10" s="16">
        <f>D3</f>
        <v>0</v>
      </c>
      <c r="E10" s="16">
        <f>E4</f>
        <v>2</v>
      </c>
      <c r="F10" s="16">
        <f>F5</f>
        <v>23</v>
      </c>
      <c r="G10" s="16">
        <f>G6</f>
        <v>2</v>
      </c>
      <c r="H10" s="16">
        <f>H7</f>
        <v>0</v>
      </c>
    </row>
    <row r="11" spans="4:5" ht="13.5" thickBot="1">
      <c r="D11" s="18">
        <f>SUM(I2:I7)</f>
        <v>168</v>
      </c>
      <c r="E11" s="27" t="s">
        <v>0</v>
      </c>
    </row>
    <row r="12" spans="4:5" ht="13.5" thickBot="1">
      <c r="D12" s="20">
        <f>SUM(C10:H10)</f>
        <v>136</v>
      </c>
      <c r="E12" s="27" t="s">
        <v>1</v>
      </c>
    </row>
    <row r="14" spans="4:5" ht="12.75">
      <c r="D14" s="21">
        <f>D12/D11</f>
        <v>0.8095238095238095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3" width="8.7109375" style="9" customWidth="1"/>
  </cols>
  <sheetData>
    <row r="1" spans="1:33" ht="99" customHeight="1">
      <c r="A1" s="28" t="s">
        <v>110</v>
      </c>
      <c r="B1" s="4" t="s">
        <v>9</v>
      </c>
      <c r="C1" s="8">
        <v>1006</v>
      </c>
      <c r="D1" s="8">
        <v>1016</v>
      </c>
      <c r="E1" s="8">
        <v>1019</v>
      </c>
      <c r="F1" s="8">
        <v>1023</v>
      </c>
      <c r="G1" s="8">
        <v>1024</v>
      </c>
      <c r="H1" s="8">
        <v>1025</v>
      </c>
      <c r="I1" s="8">
        <v>1026</v>
      </c>
      <c r="J1" s="8">
        <v>1051</v>
      </c>
      <c r="K1" s="8">
        <v>1052</v>
      </c>
      <c r="L1" s="8">
        <v>1054</v>
      </c>
      <c r="M1" s="8">
        <v>1055</v>
      </c>
      <c r="N1" s="8">
        <v>1057</v>
      </c>
      <c r="O1" s="8">
        <v>1061</v>
      </c>
      <c r="P1" s="8">
        <v>1080</v>
      </c>
      <c r="Q1" s="8">
        <v>1081</v>
      </c>
      <c r="R1" s="8">
        <v>1093</v>
      </c>
      <c r="S1" s="8">
        <v>1095</v>
      </c>
      <c r="T1" s="8">
        <v>1103</v>
      </c>
      <c r="U1" s="8">
        <v>1104</v>
      </c>
      <c r="V1" s="8">
        <v>1115</v>
      </c>
      <c r="W1" s="8">
        <v>1116</v>
      </c>
      <c r="X1" s="8">
        <v>1117</v>
      </c>
      <c r="Y1" s="8">
        <v>1121</v>
      </c>
      <c r="Z1" s="8">
        <v>1127</v>
      </c>
      <c r="AA1" s="8">
        <v>1135</v>
      </c>
      <c r="AB1" s="8">
        <v>1146</v>
      </c>
      <c r="AC1" s="8">
        <v>1155</v>
      </c>
      <c r="AD1" s="8">
        <v>1159</v>
      </c>
      <c r="AE1" s="8">
        <v>1160</v>
      </c>
      <c r="AF1" s="2" t="s">
        <v>3</v>
      </c>
      <c r="AG1" s="24" t="s">
        <v>8</v>
      </c>
    </row>
    <row r="2" spans="1:33" ht="12.75">
      <c r="A2" s="28" t="s">
        <v>111</v>
      </c>
      <c r="B2" s="4">
        <v>1006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2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1</v>
      </c>
      <c r="AD2" s="8">
        <v>0</v>
      </c>
      <c r="AE2" s="8">
        <v>0</v>
      </c>
      <c r="AF2" s="10">
        <f aca="true" t="shared" si="0" ref="AF2:AF30">SUM(C2:AE2)</f>
        <v>3</v>
      </c>
      <c r="AG2" s="25">
        <f>C2/AF2</f>
        <v>0</v>
      </c>
    </row>
    <row r="3" spans="1:33" ht="12.75">
      <c r="A3" s="28" t="s">
        <v>112</v>
      </c>
      <c r="B3" s="4">
        <v>1016</v>
      </c>
      <c r="C3" s="8">
        <v>0</v>
      </c>
      <c r="D3" s="13">
        <v>12</v>
      </c>
      <c r="E3" s="8">
        <v>2</v>
      </c>
      <c r="F3" s="8">
        <v>0</v>
      </c>
      <c r="G3" s="8">
        <v>0</v>
      </c>
      <c r="H3" s="8">
        <v>2</v>
      </c>
      <c r="I3" s="8">
        <v>0</v>
      </c>
      <c r="J3" s="8">
        <v>0</v>
      </c>
      <c r="K3" s="8">
        <v>0</v>
      </c>
      <c r="L3" s="8">
        <v>2</v>
      </c>
      <c r="M3" s="8">
        <v>0</v>
      </c>
      <c r="N3" s="8">
        <v>0</v>
      </c>
      <c r="O3" s="8">
        <v>0</v>
      </c>
      <c r="P3" s="8">
        <v>2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2</v>
      </c>
      <c r="AD3" s="8">
        <v>0</v>
      </c>
      <c r="AE3" s="8">
        <v>0</v>
      </c>
      <c r="AF3" s="10">
        <f t="shared" si="0"/>
        <v>22</v>
      </c>
      <c r="AG3" s="25">
        <f>D3/AF3</f>
        <v>0.5454545454545454</v>
      </c>
    </row>
    <row r="4" spans="1:33" ht="12.75">
      <c r="A4" s="28" t="s">
        <v>113</v>
      </c>
      <c r="B4" s="4">
        <v>1019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10">
        <f t="shared" si="0"/>
        <v>7</v>
      </c>
      <c r="AG4" s="25">
        <f>E4/AF4</f>
        <v>0.8571428571428571</v>
      </c>
    </row>
    <row r="5" spans="1:33" ht="12.75">
      <c r="A5" s="28" t="s">
        <v>114</v>
      </c>
      <c r="B5" s="4">
        <v>1023</v>
      </c>
      <c r="C5" s="8">
        <v>0</v>
      </c>
      <c r="D5" s="8">
        <v>1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0">
        <f t="shared" si="0"/>
        <v>1</v>
      </c>
      <c r="AG5" s="25">
        <f>F5/AF5</f>
        <v>0</v>
      </c>
    </row>
    <row r="6" spans="1:33" ht="12.75">
      <c r="A6" s="28" t="s">
        <v>115</v>
      </c>
      <c r="B6" s="4">
        <v>1024</v>
      </c>
      <c r="C6" s="8">
        <v>0</v>
      </c>
      <c r="D6" s="8">
        <v>1</v>
      </c>
      <c r="E6" s="8">
        <v>0</v>
      </c>
      <c r="F6" s="8">
        <v>0</v>
      </c>
      <c r="G6" s="13">
        <v>2</v>
      </c>
      <c r="H6" s="8">
        <v>2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4</v>
      </c>
      <c r="AD6" s="8">
        <v>0</v>
      </c>
      <c r="AE6" s="8">
        <v>0</v>
      </c>
      <c r="AF6" s="10">
        <f t="shared" si="0"/>
        <v>10</v>
      </c>
      <c r="AG6" s="25">
        <f>G6/AF6</f>
        <v>0.2</v>
      </c>
    </row>
    <row r="7" spans="1:33" ht="12.75">
      <c r="A7" s="28" t="s">
        <v>116</v>
      </c>
      <c r="B7" s="4">
        <v>1025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11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2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10">
        <f t="shared" si="0"/>
        <v>14</v>
      </c>
      <c r="AG7" s="25">
        <f>H7/AF7</f>
        <v>0.7857142857142857</v>
      </c>
    </row>
    <row r="8" spans="1:33" ht="12.75">
      <c r="A8" s="28" t="s">
        <v>66</v>
      </c>
      <c r="B8" s="4">
        <v>1026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1</v>
      </c>
      <c r="AD8" s="8">
        <v>0</v>
      </c>
      <c r="AE8" s="8">
        <v>0</v>
      </c>
      <c r="AF8" s="10">
        <f t="shared" si="0"/>
        <v>2</v>
      </c>
      <c r="AG8" s="25">
        <f>I8/AF8</f>
        <v>0</v>
      </c>
    </row>
    <row r="9" spans="1:33" ht="12.75">
      <c r="A9" s="28" t="s">
        <v>117</v>
      </c>
      <c r="B9" s="4">
        <v>1051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3</v>
      </c>
      <c r="K9" s="8">
        <v>1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1</v>
      </c>
      <c r="AE9" s="8">
        <v>0</v>
      </c>
      <c r="AF9" s="10">
        <f t="shared" si="0"/>
        <v>8</v>
      </c>
      <c r="AG9" s="25">
        <f>J9/AF9</f>
        <v>0.375</v>
      </c>
    </row>
    <row r="10" spans="1:33" ht="12.75">
      <c r="A10" s="28" t="s">
        <v>118</v>
      </c>
      <c r="B10" s="4">
        <v>1052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6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1</v>
      </c>
      <c r="AF10" s="10">
        <f t="shared" si="0"/>
        <v>9</v>
      </c>
      <c r="AG10" s="25">
        <f>K10/AF10</f>
        <v>0.6666666666666666</v>
      </c>
    </row>
    <row r="11" spans="1:33" s="1" customFormat="1" ht="12.75">
      <c r="A11" s="29" t="s">
        <v>119</v>
      </c>
      <c r="B11" s="4">
        <v>1054</v>
      </c>
      <c r="C11" s="8">
        <v>0</v>
      </c>
      <c r="D11" s="8">
        <v>2</v>
      </c>
      <c r="E11" s="8">
        <v>0</v>
      </c>
      <c r="F11" s="8">
        <v>0</v>
      </c>
      <c r="G11" s="8">
        <v>2</v>
      </c>
      <c r="H11" s="8">
        <v>1</v>
      </c>
      <c r="I11" s="8">
        <v>0</v>
      </c>
      <c r="J11" s="8">
        <v>3</v>
      </c>
      <c r="K11" s="8">
        <v>2</v>
      </c>
      <c r="L11" s="13">
        <v>13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4</v>
      </c>
      <c r="AD11" s="8">
        <v>0</v>
      </c>
      <c r="AE11" s="8">
        <v>0</v>
      </c>
      <c r="AF11" s="11">
        <f t="shared" si="0"/>
        <v>27</v>
      </c>
      <c r="AG11" s="25">
        <f>L11/AF11</f>
        <v>0.48148148148148145</v>
      </c>
    </row>
    <row r="12" spans="1:33" ht="12.75">
      <c r="A12" s="28" t="s">
        <v>70</v>
      </c>
      <c r="B12" s="4">
        <v>1055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21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10">
        <f t="shared" si="0"/>
        <v>22</v>
      </c>
      <c r="AG12" s="25">
        <f>M12/AF12</f>
        <v>0.9545454545454546</v>
      </c>
    </row>
    <row r="13" spans="1:33" ht="12.75">
      <c r="A13" s="28" t="s">
        <v>120</v>
      </c>
      <c r="B13" s="4">
        <v>1057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3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10">
        <f t="shared" si="0"/>
        <v>3</v>
      </c>
      <c r="AG13" s="25">
        <f>N13/AF13</f>
        <v>0</v>
      </c>
    </row>
    <row r="14" spans="1:33" ht="12.75">
      <c r="A14" s="28" t="s">
        <v>121</v>
      </c>
      <c r="B14" s="4">
        <v>1061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10">
        <f t="shared" si="0"/>
        <v>1</v>
      </c>
      <c r="AG14" s="25">
        <f>O14/AF14</f>
        <v>1</v>
      </c>
    </row>
    <row r="15" spans="1:33" ht="12.75">
      <c r="A15" s="28" t="s">
        <v>122</v>
      </c>
      <c r="B15" s="4">
        <v>1080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8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</v>
      </c>
      <c r="AD15" s="8">
        <v>0</v>
      </c>
      <c r="AE15" s="8">
        <v>0</v>
      </c>
      <c r="AF15" s="10">
        <f t="shared" si="0"/>
        <v>11</v>
      </c>
      <c r="AG15" s="25">
        <f>P15/AF15</f>
        <v>0.7272727272727273</v>
      </c>
    </row>
    <row r="16" spans="1:33" ht="12.75">
      <c r="A16" s="28" t="s">
        <v>123</v>
      </c>
      <c r="B16" s="4">
        <v>1081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10">
        <f t="shared" si="0"/>
        <v>1</v>
      </c>
      <c r="AG16" s="25">
        <f>Q16/AF16</f>
        <v>0</v>
      </c>
    </row>
    <row r="17" spans="1:33" ht="12.75">
      <c r="A17" s="28" t="s">
        <v>124</v>
      </c>
      <c r="B17" s="4">
        <v>1093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10">
        <f t="shared" si="0"/>
        <v>1</v>
      </c>
      <c r="AG17" s="25">
        <f>R17/AF17</f>
        <v>0</v>
      </c>
    </row>
    <row r="18" spans="1:33" ht="12.75">
      <c r="A18" s="28" t="s">
        <v>125</v>
      </c>
      <c r="B18" s="4">
        <v>1095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0">
        <f t="shared" si="0"/>
        <v>2</v>
      </c>
      <c r="AG18" s="25">
        <f>S18/AF18</f>
        <v>1</v>
      </c>
    </row>
    <row r="19" spans="1:33" ht="12.75">
      <c r="A19" s="28" t="s">
        <v>76</v>
      </c>
      <c r="B19" s="4">
        <v>1103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10">
        <f t="shared" si="0"/>
        <v>1</v>
      </c>
      <c r="AG19" s="25">
        <f>T19/AF19</f>
        <v>0</v>
      </c>
    </row>
    <row r="20" spans="1:33" ht="12.75">
      <c r="A20" s="28" t="s">
        <v>126</v>
      </c>
      <c r="B20" s="4">
        <v>1104</v>
      </c>
      <c r="C20" s="8">
        <v>0</v>
      </c>
      <c r="D20" s="8">
        <v>1</v>
      </c>
      <c r="E20" s="8">
        <v>6</v>
      </c>
      <c r="F20" s="8">
        <v>0</v>
      </c>
      <c r="G20" s="8">
        <v>0</v>
      </c>
      <c r="H20" s="8">
        <v>6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5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0">
        <f t="shared" si="0"/>
        <v>18</v>
      </c>
      <c r="AG20" s="25">
        <f>U20/AF20</f>
        <v>0.2777777777777778</v>
      </c>
    </row>
    <row r="21" spans="1:33" ht="12.75">
      <c r="A21" s="28" t="s">
        <v>127</v>
      </c>
      <c r="B21" s="4">
        <v>1115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0">
        <f t="shared" si="0"/>
        <v>1</v>
      </c>
      <c r="AG21" s="25">
        <f>V21/AF21</f>
        <v>0</v>
      </c>
    </row>
    <row r="22" spans="1:33" ht="12.75">
      <c r="A22" s="28" t="s">
        <v>128</v>
      </c>
      <c r="B22" s="4">
        <v>1116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10">
        <f t="shared" si="0"/>
        <v>2</v>
      </c>
      <c r="AG22" s="25">
        <f>W22/AF22</f>
        <v>0</v>
      </c>
    </row>
    <row r="23" spans="1:33" ht="12.75">
      <c r="A23" s="28" t="s">
        <v>129</v>
      </c>
      <c r="B23" s="4">
        <v>1117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0">
        <f t="shared" si="0"/>
        <v>3</v>
      </c>
      <c r="AG23" s="25">
        <f>X23/AF23</f>
        <v>0.3333333333333333</v>
      </c>
    </row>
    <row r="24" spans="1:33" ht="12.75">
      <c r="A24" s="28" t="s">
        <v>130</v>
      </c>
      <c r="B24" s="4">
        <v>1121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10">
        <f t="shared" si="0"/>
        <v>1</v>
      </c>
      <c r="AG24" s="25">
        <f>Y24/AF24</f>
        <v>0</v>
      </c>
    </row>
    <row r="25" spans="1:33" ht="12.75">
      <c r="A25" s="28" t="s">
        <v>131</v>
      </c>
      <c r="B25" s="4">
        <v>1127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10">
        <f t="shared" si="0"/>
        <v>2</v>
      </c>
      <c r="AG25" s="25">
        <f>Z25/AF25</f>
        <v>0.5</v>
      </c>
    </row>
    <row r="26" spans="1:33" ht="12.75">
      <c r="A26" s="28" t="s">
        <v>132</v>
      </c>
      <c r="B26" s="4">
        <v>1135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1</v>
      </c>
      <c r="AE26" s="8">
        <v>0</v>
      </c>
      <c r="AF26" s="10">
        <f t="shared" si="0"/>
        <v>2</v>
      </c>
      <c r="AG26" s="25">
        <f>AA26/AF26</f>
        <v>0</v>
      </c>
    </row>
    <row r="27" spans="1:33" ht="12.75">
      <c r="A27" s="28" t="s">
        <v>84</v>
      </c>
      <c r="B27" s="4">
        <v>1146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0</v>
      </c>
      <c r="AE27" s="8">
        <v>0</v>
      </c>
      <c r="AF27" s="10">
        <f t="shared" si="0"/>
        <v>3</v>
      </c>
      <c r="AG27" s="25">
        <f>AB27/AF27</f>
        <v>0.3333333333333333</v>
      </c>
    </row>
    <row r="28" spans="1:33" ht="12.75">
      <c r="A28" s="28" t="s">
        <v>85</v>
      </c>
      <c r="B28" s="4">
        <v>1155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2</v>
      </c>
      <c r="AD28" s="8">
        <v>0</v>
      </c>
      <c r="AE28" s="8">
        <v>0</v>
      </c>
      <c r="AF28" s="10">
        <f t="shared" si="0"/>
        <v>2</v>
      </c>
      <c r="AG28" s="25">
        <f>AC28/AF28</f>
        <v>1</v>
      </c>
    </row>
    <row r="29" spans="1:33" ht="12.75">
      <c r="A29" s="28" t="s">
        <v>133</v>
      </c>
      <c r="B29" s="4">
        <v>1159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</v>
      </c>
      <c r="AD29" s="13">
        <v>0</v>
      </c>
      <c r="AE29" s="8">
        <v>0</v>
      </c>
      <c r="AF29" s="10">
        <f t="shared" si="0"/>
        <v>1</v>
      </c>
      <c r="AG29" s="25">
        <f>AD29/AF29</f>
        <v>0</v>
      </c>
    </row>
    <row r="30" spans="1:33" ht="12.75">
      <c r="A30" s="28" t="s">
        <v>134</v>
      </c>
      <c r="B30" s="4">
        <v>1160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10">
        <f t="shared" si="0"/>
        <v>1</v>
      </c>
      <c r="AG30" s="25">
        <f>AE30/AF30</f>
        <v>0</v>
      </c>
    </row>
    <row r="31" spans="1:32" ht="39" customHeight="1" thickBot="1">
      <c r="A31" s="28"/>
      <c r="B31" s="3" t="s">
        <v>4</v>
      </c>
      <c r="C31" s="14">
        <f aca="true" t="shared" si="1" ref="C31:AE31">SUM(C2:C30)</f>
        <v>0</v>
      </c>
      <c r="D31" s="14">
        <f t="shared" si="1"/>
        <v>20</v>
      </c>
      <c r="E31" s="14">
        <f t="shared" si="1"/>
        <v>15</v>
      </c>
      <c r="F31" s="14">
        <f t="shared" si="1"/>
        <v>1</v>
      </c>
      <c r="G31" s="14">
        <f t="shared" si="1"/>
        <v>6</v>
      </c>
      <c r="H31" s="14">
        <f t="shared" si="1"/>
        <v>23</v>
      </c>
      <c r="I31" s="14">
        <f t="shared" si="1"/>
        <v>0</v>
      </c>
      <c r="J31" s="14">
        <f t="shared" si="1"/>
        <v>6</v>
      </c>
      <c r="K31" s="14">
        <f t="shared" si="1"/>
        <v>11</v>
      </c>
      <c r="L31" s="15">
        <f t="shared" si="1"/>
        <v>20</v>
      </c>
      <c r="M31" s="14">
        <f t="shared" si="1"/>
        <v>28</v>
      </c>
      <c r="N31" s="14">
        <f t="shared" si="1"/>
        <v>0</v>
      </c>
      <c r="O31" s="14">
        <f t="shared" si="1"/>
        <v>1</v>
      </c>
      <c r="P31" s="14">
        <f t="shared" si="1"/>
        <v>12</v>
      </c>
      <c r="Q31" s="14">
        <f t="shared" si="1"/>
        <v>1</v>
      </c>
      <c r="R31" s="14">
        <f t="shared" si="1"/>
        <v>0</v>
      </c>
      <c r="S31" s="14">
        <f t="shared" si="1"/>
        <v>3</v>
      </c>
      <c r="T31" s="14">
        <f t="shared" si="1"/>
        <v>0</v>
      </c>
      <c r="U31" s="14">
        <f t="shared" si="1"/>
        <v>9</v>
      </c>
      <c r="V31" s="14">
        <f t="shared" si="1"/>
        <v>0</v>
      </c>
      <c r="W31" s="14">
        <f t="shared" si="1"/>
        <v>0</v>
      </c>
      <c r="X31" s="14">
        <f t="shared" si="1"/>
        <v>2</v>
      </c>
      <c r="Y31" s="14">
        <f t="shared" si="1"/>
        <v>0</v>
      </c>
      <c r="Z31" s="14">
        <f t="shared" si="1"/>
        <v>1</v>
      </c>
      <c r="AA31" s="14">
        <f t="shared" si="1"/>
        <v>0</v>
      </c>
      <c r="AB31" s="14">
        <f t="shared" si="1"/>
        <v>1</v>
      </c>
      <c r="AC31" s="14">
        <f t="shared" si="1"/>
        <v>18</v>
      </c>
      <c r="AD31" s="14">
        <f t="shared" si="1"/>
        <v>2</v>
      </c>
      <c r="AE31" s="14">
        <f t="shared" si="1"/>
        <v>1</v>
      </c>
      <c r="AF31" s="12"/>
    </row>
    <row r="32" spans="2:31" ht="39" customHeight="1" thickBot="1">
      <c r="B32" s="22" t="s">
        <v>6</v>
      </c>
      <c r="C32" s="23" t="e">
        <f>C2/C31</f>
        <v>#DIV/0!</v>
      </c>
      <c r="D32" s="23">
        <f>D3/D31</f>
        <v>0.6</v>
      </c>
      <c r="E32" s="23">
        <f>E4/E31</f>
        <v>0.4</v>
      </c>
      <c r="F32" s="23">
        <f>F5/F31</f>
        <v>0</v>
      </c>
      <c r="G32" s="23">
        <f>G6/G31</f>
        <v>0.3333333333333333</v>
      </c>
      <c r="H32" s="23">
        <f>H7/H31</f>
        <v>0.4782608695652174</v>
      </c>
      <c r="I32" s="23" t="e">
        <f>I8/I31</f>
        <v>#DIV/0!</v>
      </c>
      <c r="J32" s="23">
        <f>J9/J31</f>
        <v>0.5</v>
      </c>
      <c r="K32" s="23">
        <f>K10/K31</f>
        <v>0.5454545454545454</v>
      </c>
      <c r="L32" s="23">
        <f>L11/L31</f>
        <v>0.65</v>
      </c>
      <c r="M32" s="23">
        <f>M12/M31</f>
        <v>0.75</v>
      </c>
      <c r="N32" s="23" t="e">
        <f>N13/N31</f>
        <v>#DIV/0!</v>
      </c>
      <c r="O32" s="23">
        <f>O14/O31</f>
        <v>1</v>
      </c>
      <c r="P32" s="23">
        <f>P15/P31</f>
        <v>0.6666666666666666</v>
      </c>
      <c r="Q32" s="23">
        <f>Q16/Q31</f>
        <v>0</v>
      </c>
      <c r="R32" s="23" t="e">
        <f>R17/R31</f>
        <v>#DIV/0!</v>
      </c>
      <c r="S32" s="23">
        <f>S18/S31</f>
        <v>0.6666666666666666</v>
      </c>
      <c r="T32" s="23" t="e">
        <f>T19/T31</f>
        <v>#DIV/0!</v>
      </c>
      <c r="U32" s="23">
        <f>U20/U31</f>
        <v>0.5555555555555556</v>
      </c>
      <c r="V32" s="23" t="e">
        <f>V21/V31</f>
        <v>#DIV/0!</v>
      </c>
      <c r="W32" s="23" t="e">
        <f>W22/W31</f>
        <v>#DIV/0!</v>
      </c>
      <c r="X32" s="23">
        <f>X23/X31</f>
        <v>0.5</v>
      </c>
      <c r="Y32" s="23" t="e">
        <f>Y24/Y31</f>
        <v>#DIV/0!</v>
      </c>
      <c r="Z32" s="23">
        <f>Z25/Z31</f>
        <v>1</v>
      </c>
      <c r="AA32" s="23" t="e">
        <f>AA26/AA31</f>
        <v>#DIV/0!</v>
      </c>
      <c r="AB32" s="23">
        <f>AB27/AB31</f>
        <v>1</v>
      </c>
      <c r="AC32" s="23">
        <f>AC28/AC31</f>
        <v>0.1111111111111111</v>
      </c>
      <c r="AD32" s="23">
        <f>AD29/AD31</f>
        <v>0</v>
      </c>
      <c r="AE32" s="23">
        <f>AE30/AE31</f>
        <v>0</v>
      </c>
    </row>
    <row r="33" spans="2:31" ht="12.75">
      <c r="B33" s="5" t="s">
        <v>2</v>
      </c>
      <c r="C33" s="16">
        <f>C2</f>
        <v>0</v>
      </c>
      <c r="D33" s="16">
        <f>D3</f>
        <v>12</v>
      </c>
      <c r="E33" s="16">
        <f>E4</f>
        <v>6</v>
      </c>
      <c r="F33" s="16">
        <f>F5</f>
        <v>0</v>
      </c>
      <c r="G33" s="16">
        <f>G6</f>
        <v>2</v>
      </c>
      <c r="H33" s="16">
        <f>H7</f>
        <v>11</v>
      </c>
      <c r="I33" s="16">
        <f>I8</f>
        <v>0</v>
      </c>
      <c r="J33" s="16">
        <f>J9</f>
        <v>3</v>
      </c>
      <c r="K33" s="16">
        <f>K10</f>
        <v>6</v>
      </c>
      <c r="L33" s="17">
        <f>L11</f>
        <v>13</v>
      </c>
      <c r="M33" s="16">
        <f>M12</f>
        <v>21</v>
      </c>
      <c r="N33" s="16">
        <f>N13</f>
        <v>0</v>
      </c>
      <c r="O33" s="16">
        <f>O14</f>
        <v>1</v>
      </c>
      <c r="P33" s="16">
        <f>P15</f>
        <v>8</v>
      </c>
      <c r="Q33" s="16">
        <f>Q16</f>
        <v>0</v>
      </c>
      <c r="R33" s="16">
        <f>R17</f>
        <v>0</v>
      </c>
      <c r="S33" s="16">
        <f>S18</f>
        <v>2</v>
      </c>
      <c r="T33" s="16">
        <f>T19</f>
        <v>0</v>
      </c>
      <c r="U33" s="16">
        <f>U20</f>
        <v>5</v>
      </c>
      <c r="V33" s="16">
        <f>V21</f>
        <v>0</v>
      </c>
      <c r="W33" s="16">
        <f>W22</f>
        <v>0</v>
      </c>
      <c r="X33" s="16">
        <f>X23</f>
        <v>1</v>
      </c>
      <c r="Y33" s="16">
        <f>Y24</f>
        <v>0</v>
      </c>
      <c r="Z33" s="16">
        <f>Z25</f>
        <v>1</v>
      </c>
      <c r="AA33" s="16">
        <f>AA26</f>
        <v>0</v>
      </c>
      <c r="AB33" s="16">
        <f>AB27</f>
        <v>1</v>
      </c>
      <c r="AC33" s="16">
        <f>AC28</f>
        <v>2</v>
      </c>
      <c r="AD33" s="16">
        <f>AD29</f>
        <v>0</v>
      </c>
      <c r="AE33" s="16">
        <f>AE30</f>
        <v>0</v>
      </c>
    </row>
    <row r="34" spans="4:5" ht="13.5" thickBot="1">
      <c r="D34" s="18">
        <f>SUM(AF2:AF30)</f>
        <v>181</v>
      </c>
      <c r="E34" s="27" t="s">
        <v>0</v>
      </c>
    </row>
    <row r="35" spans="4:5" ht="13.5" thickBot="1">
      <c r="D35" s="20">
        <f>SUM(C33:AE33)</f>
        <v>95</v>
      </c>
      <c r="E35" s="27" t="s">
        <v>1</v>
      </c>
    </row>
    <row r="37" spans="4:5" ht="12.75">
      <c r="D37" s="21">
        <f>D35/D34</f>
        <v>0.5248618784530387</v>
      </c>
      <c r="E37" s="26" t="s">
        <v>7</v>
      </c>
    </row>
    <row r="39" ht="12.75">
      <c r="B3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3" width="8.7109375" style="9" customWidth="1"/>
  </cols>
  <sheetData>
    <row r="1" spans="1:33" ht="99" customHeight="1">
      <c r="A1" s="28" t="s">
        <v>110</v>
      </c>
      <c r="B1" s="4" t="s">
        <v>9</v>
      </c>
      <c r="C1" s="8">
        <v>1006</v>
      </c>
      <c r="D1" s="8">
        <v>1016</v>
      </c>
      <c r="E1" s="8">
        <v>1019</v>
      </c>
      <c r="F1" s="8">
        <v>1023</v>
      </c>
      <c r="G1" s="8">
        <v>1024</v>
      </c>
      <c r="H1" s="8">
        <v>1025</v>
      </c>
      <c r="I1" s="8">
        <v>1026</v>
      </c>
      <c r="J1" s="8">
        <v>1051</v>
      </c>
      <c r="K1" s="8">
        <v>1052</v>
      </c>
      <c r="L1" s="8">
        <v>1054</v>
      </c>
      <c r="M1" s="8">
        <v>1055</v>
      </c>
      <c r="N1" s="8">
        <v>1057</v>
      </c>
      <c r="O1" s="8">
        <v>1061</v>
      </c>
      <c r="P1" s="8">
        <v>1080</v>
      </c>
      <c r="Q1" s="8">
        <v>1081</v>
      </c>
      <c r="R1" s="8">
        <v>1093</v>
      </c>
      <c r="S1" s="8">
        <v>1095</v>
      </c>
      <c r="T1" s="8">
        <v>1103</v>
      </c>
      <c r="U1" s="8">
        <v>1104</v>
      </c>
      <c r="V1" s="8">
        <v>1115</v>
      </c>
      <c r="W1" s="8">
        <v>1116</v>
      </c>
      <c r="X1" s="8">
        <v>1117</v>
      </c>
      <c r="Y1" s="8">
        <v>1121</v>
      </c>
      <c r="Z1" s="8">
        <v>1127</v>
      </c>
      <c r="AA1" s="8">
        <v>1135</v>
      </c>
      <c r="AB1" s="8">
        <v>1146</v>
      </c>
      <c r="AC1" s="8">
        <v>1155</v>
      </c>
      <c r="AD1" s="8">
        <v>1159</v>
      </c>
      <c r="AE1" s="8">
        <v>1160</v>
      </c>
      <c r="AF1" s="2" t="s">
        <v>3</v>
      </c>
      <c r="AG1" s="24" t="s">
        <v>8</v>
      </c>
    </row>
    <row r="2" spans="1:33" ht="12.75">
      <c r="A2" s="28" t="s">
        <v>111</v>
      </c>
      <c r="B2" s="4">
        <v>1006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2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1</v>
      </c>
      <c r="AD2" s="8">
        <v>0</v>
      </c>
      <c r="AE2" s="8">
        <v>0</v>
      </c>
      <c r="AF2" s="10">
        <f aca="true" t="shared" si="0" ref="AF2:AF30">SUM(C2:AE2)</f>
        <v>3</v>
      </c>
      <c r="AG2" s="25">
        <f>C2/AF2</f>
        <v>0</v>
      </c>
    </row>
    <row r="3" spans="1:33" ht="12.75">
      <c r="A3" s="28" t="s">
        <v>112</v>
      </c>
      <c r="B3" s="4">
        <v>1016</v>
      </c>
      <c r="C3" s="8">
        <v>0</v>
      </c>
      <c r="D3" s="13">
        <v>13</v>
      </c>
      <c r="E3" s="8">
        <v>1</v>
      </c>
      <c r="F3" s="8">
        <v>0</v>
      </c>
      <c r="G3" s="8">
        <v>0</v>
      </c>
      <c r="H3" s="8">
        <v>2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2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3</v>
      </c>
      <c r="AD3" s="8">
        <v>0</v>
      </c>
      <c r="AE3" s="8">
        <v>0</v>
      </c>
      <c r="AF3" s="10">
        <f t="shared" si="0"/>
        <v>22</v>
      </c>
      <c r="AG3" s="25">
        <f>D3/AF3</f>
        <v>0.5909090909090909</v>
      </c>
    </row>
    <row r="4" spans="1:33" ht="12.75">
      <c r="A4" s="28" t="s">
        <v>113</v>
      </c>
      <c r="B4" s="4">
        <v>1019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10">
        <f t="shared" si="0"/>
        <v>7</v>
      </c>
      <c r="AG4" s="25">
        <f>E4/AF4</f>
        <v>0.8571428571428571</v>
      </c>
    </row>
    <row r="5" spans="1:33" ht="12.75">
      <c r="A5" s="28" t="s">
        <v>114</v>
      </c>
      <c r="B5" s="4">
        <v>1023</v>
      </c>
      <c r="C5" s="8">
        <v>0</v>
      </c>
      <c r="D5" s="8">
        <v>1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10">
        <f t="shared" si="0"/>
        <v>1</v>
      </c>
      <c r="AG5" s="25">
        <f>F5/AF5</f>
        <v>0</v>
      </c>
    </row>
    <row r="6" spans="1:33" ht="12.75">
      <c r="A6" s="28" t="s">
        <v>115</v>
      </c>
      <c r="B6" s="4">
        <v>1024</v>
      </c>
      <c r="C6" s="8">
        <v>0</v>
      </c>
      <c r="D6" s="8">
        <v>1</v>
      </c>
      <c r="E6" s="8">
        <v>0</v>
      </c>
      <c r="F6" s="8">
        <v>0</v>
      </c>
      <c r="G6" s="13">
        <v>3</v>
      </c>
      <c r="H6" s="8">
        <v>3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2</v>
      </c>
      <c r="AD6" s="8">
        <v>0</v>
      </c>
      <c r="AE6" s="8">
        <v>0</v>
      </c>
      <c r="AF6" s="10">
        <f t="shared" si="0"/>
        <v>10</v>
      </c>
      <c r="AG6" s="25">
        <f>G6/AF6</f>
        <v>0.3</v>
      </c>
    </row>
    <row r="7" spans="1:33" ht="12.75">
      <c r="A7" s="28" t="s">
        <v>116</v>
      </c>
      <c r="B7" s="4">
        <v>1025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2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10">
        <f t="shared" si="0"/>
        <v>14</v>
      </c>
      <c r="AG7" s="25">
        <f>H7/AF7</f>
        <v>0.8571428571428571</v>
      </c>
    </row>
    <row r="8" spans="1:33" ht="12.75">
      <c r="A8" s="28" t="s">
        <v>66</v>
      </c>
      <c r="B8" s="4">
        <v>1026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1</v>
      </c>
      <c r="AD8" s="8">
        <v>0</v>
      </c>
      <c r="AE8" s="8">
        <v>0</v>
      </c>
      <c r="AF8" s="10">
        <f t="shared" si="0"/>
        <v>2</v>
      </c>
      <c r="AG8" s="25">
        <f>I8/AF8</f>
        <v>0</v>
      </c>
    </row>
    <row r="9" spans="1:33" ht="12.75">
      <c r="A9" s="28" t="s">
        <v>117</v>
      </c>
      <c r="B9" s="4">
        <v>1051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3</v>
      </c>
      <c r="K9" s="8">
        <v>1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10">
        <f t="shared" si="0"/>
        <v>8</v>
      </c>
      <c r="AG9" s="25">
        <f>J9/AF9</f>
        <v>0.375</v>
      </c>
    </row>
    <row r="10" spans="1:33" ht="12.75">
      <c r="A10" s="28" t="s">
        <v>118</v>
      </c>
      <c r="B10" s="4">
        <v>1052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7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10">
        <f t="shared" si="0"/>
        <v>9</v>
      </c>
      <c r="AG10" s="25">
        <f>K10/AF10</f>
        <v>0.7777777777777778</v>
      </c>
    </row>
    <row r="11" spans="1:33" s="1" customFormat="1" ht="12.75">
      <c r="A11" s="29" t="s">
        <v>119</v>
      </c>
      <c r="B11" s="4">
        <v>1054</v>
      </c>
      <c r="C11" s="8">
        <v>0</v>
      </c>
      <c r="D11" s="8">
        <v>2</v>
      </c>
      <c r="E11" s="8">
        <v>0</v>
      </c>
      <c r="F11" s="8">
        <v>0</v>
      </c>
      <c r="G11" s="8">
        <v>2</v>
      </c>
      <c r="H11" s="8">
        <v>2</v>
      </c>
      <c r="I11" s="8">
        <v>0</v>
      </c>
      <c r="J11" s="8">
        <v>3</v>
      </c>
      <c r="K11" s="8">
        <v>1</v>
      </c>
      <c r="L11" s="13">
        <v>14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3</v>
      </c>
      <c r="AD11" s="8">
        <v>0</v>
      </c>
      <c r="AE11" s="8">
        <v>0</v>
      </c>
      <c r="AF11" s="11">
        <f t="shared" si="0"/>
        <v>27</v>
      </c>
      <c r="AG11" s="25">
        <f>L11/AF11</f>
        <v>0.5185185185185185</v>
      </c>
    </row>
    <row r="12" spans="1:33" ht="12.75">
      <c r="A12" s="28" t="s">
        <v>70</v>
      </c>
      <c r="B12" s="4">
        <v>1055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21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10">
        <f t="shared" si="0"/>
        <v>22</v>
      </c>
      <c r="AG12" s="25">
        <f>M12/AF12</f>
        <v>0.9545454545454546</v>
      </c>
    </row>
    <row r="13" spans="1:33" ht="12.75">
      <c r="A13" s="28" t="s">
        <v>120</v>
      </c>
      <c r="B13" s="4">
        <v>1057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3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10">
        <f t="shared" si="0"/>
        <v>3</v>
      </c>
      <c r="AG13" s="25">
        <f>N13/AF13</f>
        <v>0</v>
      </c>
    </row>
    <row r="14" spans="1:33" ht="12.75">
      <c r="A14" s="28" t="s">
        <v>121</v>
      </c>
      <c r="B14" s="4">
        <v>1061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10">
        <f t="shared" si="0"/>
        <v>1</v>
      </c>
      <c r="AG14" s="25">
        <f>O14/AF14</f>
        <v>0</v>
      </c>
    </row>
    <row r="15" spans="1:33" ht="12.75">
      <c r="A15" s="28" t="s">
        <v>122</v>
      </c>
      <c r="B15" s="4">
        <v>1080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8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</v>
      </c>
      <c r="AD15" s="8">
        <v>0</v>
      </c>
      <c r="AE15" s="8">
        <v>0</v>
      </c>
      <c r="AF15" s="10">
        <f t="shared" si="0"/>
        <v>11</v>
      </c>
      <c r="AG15" s="25">
        <f>P15/AF15</f>
        <v>0.7272727272727273</v>
      </c>
    </row>
    <row r="16" spans="1:33" ht="12.75">
      <c r="A16" s="28" t="s">
        <v>123</v>
      </c>
      <c r="B16" s="4">
        <v>1081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10">
        <f t="shared" si="0"/>
        <v>1</v>
      </c>
      <c r="AG16" s="25">
        <f>Q16/AF16</f>
        <v>0</v>
      </c>
    </row>
    <row r="17" spans="1:33" ht="12.75">
      <c r="A17" s="28" t="s">
        <v>124</v>
      </c>
      <c r="B17" s="4">
        <v>1093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10">
        <f t="shared" si="0"/>
        <v>1</v>
      </c>
      <c r="AG17" s="25">
        <f>R17/AF17</f>
        <v>0</v>
      </c>
    </row>
    <row r="18" spans="1:33" ht="12.75">
      <c r="A18" s="28" t="s">
        <v>125</v>
      </c>
      <c r="B18" s="4">
        <v>1095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0">
        <f t="shared" si="0"/>
        <v>2</v>
      </c>
      <c r="AG18" s="25">
        <f>S18/AF18</f>
        <v>1</v>
      </c>
    </row>
    <row r="19" spans="1:33" ht="12.75">
      <c r="A19" s="28" t="s">
        <v>76</v>
      </c>
      <c r="B19" s="4">
        <v>1103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10">
        <f t="shared" si="0"/>
        <v>1</v>
      </c>
      <c r="AG19" s="25">
        <f>T19/AF19</f>
        <v>0</v>
      </c>
    </row>
    <row r="20" spans="1:33" ht="12.75">
      <c r="A20" s="28" t="s">
        <v>126</v>
      </c>
      <c r="B20" s="4">
        <v>1104</v>
      </c>
      <c r="C20" s="8">
        <v>0</v>
      </c>
      <c r="D20" s="8">
        <v>1</v>
      </c>
      <c r="E20" s="8">
        <v>5</v>
      </c>
      <c r="F20" s="8">
        <v>0</v>
      </c>
      <c r="G20" s="8">
        <v>0</v>
      </c>
      <c r="H20" s="8">
        <v>6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6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0">
        <f t="shared" si="0"/>
        <v>18</v>
      </c>
      <c r="AG20" s="25">
        <f>U20/AF20</f>
        <v>0.3333333333333333</v>
      </c>
    </row>
    <row r="21" spans="1:33" ht="12.75">
      <c r="A21" s="28" t="s">
        <v>127</v>
      </c>
      <c r="B21" s="4">
        <v>1115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0">
        <f t="shared" si="0"/>
        <v>1</v>
      </c>
      <c r="AG21" s="25">
        <f>V21/AF21</f>
        <v>0</v>
      </c>
    </row>
    <row r="22" spans="1:33" ht="12.75">
      <c r="A22" s="28" t="s">
        <v>128</v>
      </c>
      <c r="B22" s="4">
        <v>1116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10">
        <f t="shared" si="0"/>
        <v>2</v>
      </c>
      <c r="AG22" s="25">
        <f>W22/AF22</f>
        <v>0</v>
      </c>
    </row>
    <row r="23" spans="1:33" ht="12.75">
      <c r="A23" s="28" t="s">
        <v>129</v>
      </c>
      <c r="B23" s="4">
        <v>1117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0">
        <f t="shared" si="0"/>
        <v>3</v>
      </c>
      <c r="AG23" s="25">
        <f>X23/AF23</f>
        <v>0</v>
      </c>
    </row>
    <row r="24" spans="1:33" ht="12.75">
      <c r="A24" s="28" t="s">
        <v>130</v>
      </c>
      <c r="B24" s="4">
        <v>1121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10">
        <f t="shared" si="0"/>
        <v>1</v>
      </c>
      <c r="AG24" s="25">
        <f>Y24/AF24</f>
        <v>0</v>
      </c>
    </row>
    <row r="25" spans="1:33" ht="12.75">
      <c r="A25" s="28" t="s">
        <v>131</v>
      </c>
      <c r="B25" s="4">
        <v>1127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10">
        <f t="shared" si="0"/>
        <v>2</v>
      </c>
      <c r="AG25" s="25">
        <f>Z25/AF25</f>
        <v>0.5</v>
      </c>
    </row>
    <row r="26" spans="1:33" ht="12.75">
      <c r="A26" s="28" t="s">
        <v>132</v>
      </c>
      <c r="B26" s="4">
        <v>1135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1</v>
      </c>
      <c r="AD26" s="8">
        <v>1</v>
      </c>
      <c r="AE26" s="8">
        <v>0</v>
      </c>
      <c r="AF26" s="10">
        <f t="shared" si="0"/>
        <v>2</v>
      </c>
      <c r="AG26" s="25">
        <f>AA26/AF26</f>
        <v>0</v>
      </c>
    </row>
    <row r="27" spans="1:33" ht="12.75">
      <c r="A27" s="28" t="s">
        <v>84</v>
      </c>
      <c r="B27" s="4">
        <v>1146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8">
        <v>0</v>
      </c>
      <c r="AE27" s="8">
        <v>0</v>
      </c>
      <c r="AF27" s="10">
        <f t="shared" si="0"/>
        <v>3</v>
      </c>
      <c r="AG27" s="25">
        <f>AB27/AF27</f>
        <v>0.3333333333333333</v>
      </c>
    </row>
    <row r="28" spans="1:33" ht="12.75">
      <c r="A28" s="28" t="s">
        <v>85</v>
      </c>
      <c r="B28" s="4">
        <v>1155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1</v>
      </c>
      <c r="AD28" s="8">
        <v>0</v>
      </c>
      <c r="AE28" s="8">
        <v>0</v>
      </c>
      <c r="AF28" s="10">
        <f t="shared" si="0"/>
        <v>2</v>
      </c>
      <c r="AG28" s="25">
        <f>AC28/AF28</f>
        <v>0.5</v>
      </c>
    </row>
    <row r="29" spans="1:33" ht="12.75">
      <c r="A29" s="28" t="s">
        <v>133</v>
      </c>
      <c r="B29" s="4">
        <v>1159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</v>
      </c>
      <c r="AD29" s="13">
        <v>0</v>
      </c>
      <c r="AE29" s="8">
        <v>0</v>
      </c>
      <c r="AF29" s="10">
        <f t="shared" si="0"/>
        <v>1</v>
      </c>
      <c r="AG29" s="25">
        <f>AD29/AF29</f>
        <v>0</v>
      </c>
    </row>
    <row r="30" spans="1:33" ht="12.75">
      <c r="A30" s="28" t="s">
        <v>134</v>
      </c>
      <c r="B30" s="4">
        <v>1160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10">
        <f t="shared" si="0"/>
        <v>1</v>
      </c>
      <c r="AG30" s="25">
        <f>AE30/AF30</f>
        <v>0</v>
      </c>
    </row>
    <row r="31" spans="1:32" ht="39" customHeight="1" thickBot="1">
      <c r="A31" s="28"/>
      <c r="B31" s="3" t="s">
        <v>4</v>
      </c>
      <c r="C31" s="14">
        <f aca="true" t="shared" si="1" ref="C31:AE31">SUM(C2:C30)</f>
        <v>0</v>
      </c>
      <c r="D31" s="14">
        <f t="shared" si="1"/>
        <v>21</v>
      </c>
      <c r="E31" s="14">
        <f t="shared" si="1"/>
        <v>12</v>
      </c>
      <c r="F31" s="14">
        <f t="shared" si="1"/>
        <v>1</v>
      </c>
      <c r="G31" s="14">
        <f t="shared" si="1"/>
        <v>7</v>
      </c>
      <c r="H31" s="14">
        <f t="shared" si="1"/>
        <v>27</v>
      </c>
      <c r="I31" s="14">
        <f t="shared" si="1"/>
        <v>0</v>
      </c>
      <c r="J31" s="14">
        <f t="shared" si="1"/>
        <v>6</v>
      </c>
      <c r="K31" s="14">
        <f t="shared" si="1"/>
        <v>10</v>
      </c>
      <c r="L31" s="15">
        <f t="shared" si="1"/>
        <v>23</v>
      </c>
      <c r="M31" s="14">
        <f t="shared" si="1"/>
        <v>28</v>
      </c>
      <c r="N31" s="14">
        <f t="shared" si="1"/>
        <v>0</v>
      </c>
      <c r="O31" s="14">
        <f t="shared" si="1"/>
        <v>0</v>
      </c>
      <c r="P31" s="14">
        <f t="shared" si="1"/>
        <v>12</v>
      </c>
      <c r="Q31" s="14">
        <f t="shared" si="1"/>
        <v>1</v>
      </c>
      <c r="R31" s="14">
        <f t="shared" si="1"/>
        <v>0</v>
      </c>
      <c r="S31" s="14">
        <f t="shared" si="1"/>
        <v>2</v>
      </c>
      <c r="T31" s="14">
        <f t="shared" si="1"/>
        <v>0</v>
      </c>
      <c r="U31" s="14">
        <f t="shared" si="1"/>
        <v>11</v>
      </c>
      <c r="V31" s="14">
        <f t="shared" si="1"/>
        <v>0</v>
      </c>
      <c r="W31" s="14">
        <f t="shared" si="1"/>
        <v>0</v>
      </c>
      <c r="X31" s="14">
        <f t="shared" si="1"/>
        <v>1</v>
      </c>
      <c r="Y31" s="14">
        <f t="shared" si="1"/>
        <v>0</v>
      </c>
      <c r="Z31" s="14">
        <f t="shared" si="1"/>
        <v>1</v>
      </c>
      <c r="AA31" s="14">
        <f t="shared" si="1"/>
        <v>0</v>
      </c>
      <c r="AB31" s="14">
        <f t="shared" si="1"/>
        <v>1</v>
      </c>
      <c r="AC31" s="14">
        <f t="shared" si="1"/>
        <v>16</v>
      </c>
      <c r="AD31" s="14">
        <f t="shared" si="1"/>
        <v>1</v>
      </c>
      <c r="AE31" s="14">
        <f t="shared" si="1"/>
        <v>0</v>
      </c>
      <c r="AF31" s="12"/>
    </row>
    <row r="32" spans="2:31" ht="39" customHeight="1" thickBot="1">
      <c r="B32" s="22" t="s">
        <v>6</v>
      </c>
      <c r="C32" s="23" t="e">
        <f>C2/C31</f>
        <v>#DIV/0!</v>
      </c>
      <c r="D32" s="23">
        <f>D3/D31</f>
        <v>0.6190476190476191</v>
      </c>
      <c r="E32" s="23">
        <f>E4/E31</f>
        <v>0.5</v>
      </c>
      <c r="F32" s="23">
        <f>F5/F31</f>
        <v>0</v>
      </c>
      <c r="G32" s="23">
        <f>G6/G31</f>
        <v>0.42857142857142855</v>
      </c>
      <c r="H32" s="23">
        <f>H7/H31</f>
        <v>0.4444444444444444</v>
      </c>
      <c r="I32" s="23" t="e">
        <f>I8/I31</f>
        <v>#DIV/0!</v>
      </c>
      <c r="J32" s="23">
        <f>J9/J31</f>
        <v>0.5</v>
      </c>
      <c r="K32" s="23">
        <f>K10/K31</f>
        <v>0.7</v>
      </c>
      <c r="L32" s="23">
        <f>L11/L31</f>
        <v>0.6086956521739131</v>
      </c>
      <c r="M32" s="23">
        <f>M12/M31</f>
        <v>0.75</v>
      </c>
      <c r="N32" s="23" t="e">
        <f>N13/N31</f>
        <v>#DIV/0!</v>
      </c>
      <c r="O32" s="23" t="e">
        <f>O14/O31</f>
        <v>#DIV/0!</v>
      </c>
      <c r="P32" s="23">
        <f>P15/P31</f>
        <v>0.6666666666666666</v>
      </c>
      <c r="Q32" s="23">
        <f>Q16/Q31</f>
        <v>0</v>
      </c>
      <c r="R32" s="23" t="e">
        <f>R17/R31</f>
        <v>#DIV/0!</v>
      </c>
      <c r="S32" s="23">
        <f>S18/S31</f>
        <v>1</v>
      </c>
      <c r="T32" s="23" t="e">
        <f>T19/T31</f>
        <v>#DIV/0!</v>
      </c>
      <c r="U32" s="23">
        <f>U20/U31</f>
        <v>0.5454545454545454</v>
      </c>
      <c r="V32" s="23" t="e">
        <f>V21/V31</f>
        <v>#DIV/0!</v>
      </c>
      <c r="W32" s="23" t="e">
        <f>W22/W31</f>
        <v>#DIV/0!</v>
      </c>
      <c r="X32" s="23">
        <f>X23/X31</f>
        <v>0</v>
      </c>
      <c r="Y32" s="23" t="e">
        <f>Y24/Y31</f>
        <v>#DIV/0!</v>
      </c>
      <c r="Z32" s="23">
        <f>Z25/Z31</f>
        <v>1</v>
      </c>
      <c r="AA32" s="23" t="e">
        <f>AA26/AA31</f>
        <v>#DIV/0!</v>
      </c>
      <c r="AB32" s="23">
        <f>AB27/AB31</f>
        <v>1</v>
      </c>
      <c r="AC32" s="23">
        <f>AC28/AC31</f>
        <v>0.0625</v>
      </c>
      <c r="AD32" s="23">
        <f>AD29/AD31</f>
        <v>0</v>
      </c>
      <c r="AE32" s="23" t="e">
        <f>AE30/AE31</f>
        <v>#DIV/0!</v>
      </c>
    </row>
    <row r="33" spans="2:31" ht="12.75">
      <c r="B33" s="5" t="s">
        <v>2</v>
      </c>
      <c r="C33" s="16">
        <f>C2</f>
        <v>0</v>
      </c>
      <c r="D33" s="16">
        <f>D3</f>
        <v>13</v>
      </c>
      <c r="E33" s="16">
        <f>E4</f>
        <v>6</v>
      </c>
      <c r="F33" s="16">
        <f>F5</f>
        <v>0</v>
      </c>
      <c r="G33" s="16">
        <f>G6</f>
        <v>3</v>
      </c>
      <c r="H33" s="16">
        <f>H7</f>
        <v>12</v>
      </c>
      <c r="I33" s="16">
        <f>I8</f>
        <v>0</v>
      </c>
      <c r="J33" s="16">
        <f>J9</f>
        <v>3</v>
      </c>
      <c r="K33" s="16">
        <f>K10</f>
        <v>7</v>
      </c>
      <c r="L33" s="17">
        <f>L11</f>
        <v>14</v>
      </c>
      <c r="M33" s="16">
        <f>M12</f>
        <v>21</v>
      </c>
      <c r="N33" s="16">
        <f>N13</f>
        <v>0</v>
      </c>
      <c r="O33" s="16">
        <f>O14</f>
        <v>0</v>
      </c>
      <c r="P33" s="16">
        <f>P15</f>
        <v>8</v>
      </c>
      <c r="Q33" s="16">
        <f>Q16</f>
        <v>0</v>
      </c>
      <c r="R33" s="16">
        <f>R17</f>
        <v>0</v>
      </c>
      <c r="S33" s="16">
        <f>S18</f>
        <v>2</v>
      </c>
      <c r="T33" s="16">
        <f>T19</f>
        <v>0</v>
      </c>
      <c r="U33" s="16">
        <f>U20</f>
        <v>6</v>
      </c>
      <c r="V33" s="16">
        <f>V21</f>
        <v>0</v>
      </c>
      <c r="W33" s="16">
        <f>W22</f>
        <v>0</v>
      </c>
      <c r="X33" s="16">
        <f>X23</f>
        <v>0</v>
      </c>
      <c r="Y33" s="16">
        <f>Y24</f>
        <v>0</v>
      </c>
      <c r="Z33" s="16">
        <f>Z25</f>
        <v>1</v>
      </c>
      <c r="AA33" s="16">
        <f>AA26</f>
        <v>0</v>
      </c>
      <c r="AB33" s="16">
        <f>AB27</f>
        <v>1</v>
      </c>
      <c r="AC33" s="16">
        <f>AC28</f>
        <v>1</v>
      </c>
      <c r="AD33" s="16">
        <f>AD29</f>
        <v>0</v>
      </c>
      <c r="AE33" s="16">
        <f>AE30</f>
        <v>0</v>
      </c>
    </row>
    <row r="34" spans="4:5" ht="13.5" thickBot="1">
      <c r="D34" s="18">
        <f>SUM(AF2:AF30)</f>
        <v>181</v>
      </c>
      <c r="E34" s="27" t="s">
        <v>0</v>
      </c>
    </row>
    <row r="35" spans="4:5" ht="13.5" thickBot="1">
      <c r="D35" s="20">
        <f>SUM(C33:AE33)</f>
        <v>98</v>
      </c>
      <c r="E35" s="27" t="s">
        <v>1</v>
      </c>
    </row>
    <row r="37" spans="4:5" ht="12.75">
      <c r="D37" s="21">
        <f>D35/D34</f>
        <v>0.5414364640883977</v>
      </c>
      <c r="E37" s="26" t="s">
        <v>7</v>
      </c>
    </row>
    <row r="39" ht="12.75">
      <c r="B3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94</v>
      </c>
      <c r="B1" s="4" t="s">
        <v>5</v>
      </c>
      <c r="C1" s="8">
        <v>2502</v>
      </c>
      <c r="D1" s="8">
        <v>2503</v>
      </c>
      <c r="E1" s="8">
        <v>2509</v>
      </c>
      <c r="F1" s="8">
        <v>2512</v>
      </c>
      <c r="G1" s="8">
        <v>2513</v>
      </c>
      <c r="H1" s="8">
        <v>2517</v>
      </c>
      <c r="I1" s="8">
        <v>2519</v>
      </c>
      <c r="J1" s="8">
        <v>2521</v>
      </c>
      <c r="K1" s="8">
        <v>2604</v>
      </c>
      <c r="L1" s="8">
        <v>2607</v>
      </c>
      <c r="M1" s="8">
        <v>2608</v>
      </c>
      <c r="N1" s="8">
        <v>2609</v>
      </c>
      <c r="O1" s="8">
        <v>2615</v>
      </c>
      <c r="P1" s="8">
        <v>2807</v>
      </c>
      <c r="Q1" s="8">
        <v>3004</v>
      </c>
      <c r="R1" s="2" t="s">
        <v>3</v>
      </c>
      <c r="S1" s="24" t="s">
        <v>8</v>
      </c>
    </row>
    <row r="2" spans="1:19" ht="12.75">
      <c r="A2" s="28" t="s">
        <v>95</v>
      </c>
      <c r="B2" s="4">
        <v>2502</v>
      </c>
      <c r="C2" s="13">
        <v>12</v>
      </c>
      <c r="D2" s="8">
        <v>0</v>
      </c>
      <c r="E2" s="8">
        <v>0</v>
      </c>
      <c r="F2" s="8">
        <v>0</v>
      </c>
      <c r="G2" s="8">
        <v>3</v>
      </c>
      <c r="H2" s="8">
        <v>0</v>
      </c>
      <c r="I2" s="8">
        <v>0</v>
      </c>
      <c r="J2" s="8">
        <v>0</v>
      </c>
      <c r="K2" s="8">
        <v>0</v>
      </c>
      <c r="L2" s="8">
        <v>3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18</v>
      </c>
      <c r="S2" s="25">
        <f>C2/R2</f>
        <v>0.6666666666666666</v>
      </c>
    </row>
    <row r="3" spans="1:19" ht="12.75">
      <c r="A3" s="28" t="s">
        <v>96</v>
      </c>
      <c r="B3" s="4">
        <v>2503</v>
      </c>
      <c r="C3" s="8">
        <v>2</v>
      </c>
      <c r="D3" s="13">
        <v>3</v>
      </c>
      <c r="E3" s="8">
        <v>0</v>
      </c>
      <c r="F3" s="8">
        <v>1</v>
      </c>
      <c r="G3" s="8">
        <v>1</v>
      </c>
      <c r="H3" s="8">
        <v>5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12</v>
      </c>
      <c r="S3" s="25">
        <f>D3/R3</f>
        <v>0.25</v>
      </c>
    </row>
    <row r="4" spans="1:19" ht="12.75">
      <c r="A4" s="28" t="s">
        <v>97</v>
      </c>
      <c r="B4" s="4">
        <v>2509</v>
      </c>
      <c r="C4" s="8">
        <v>0</v>
      </c>
      <c r="D4" s="8">
        <v>0</v>
      </c>
      <c r="E4" s="13">
        <v>24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25</v>
      </c>
      <c r="S4" s="25">
        <f>E4/R4</f>
        <v>0.96</v>
      </c>
    </row>
    <row r="5" spans="1:19" ht="12.75">
      <c r="A5" s="28" t="s">
        <v>98</v>
      </c>
      <c r="B5" s="4">
        <v>2512</v>
      </c>
      <c r="C5" s="8">
        <v>2</v>
      </c>
      <c r="D5" s="8">
        <v>2</v>
      </c>
      <c r="E5" s="8">
        <v>0</v>
      </c>
      <c r="F5" s="13">
        <v>34</v>
      </c>
      <c r="G5" s="8">
        <v>2</v>
      </c>
      <c r="H5" s="8">
        <v>5</v>
      </c>
      <c r="I5" s="8">
        <v>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47</v>
      </c>
      <c r="S5" s="25">
        <f>F5/R5</f>
        <v>0.723404255319149</v>
      </c>
    </row>
    <row r="6" spans="1:19" ht="12.75">
      <c r="A6" s="28" t="s">
        <v>99</v>
      </c>
      <c r="B6" s="4">
        <v>2513</v>
      </c>
      <c r="C6" s="8">
        <v>2</v>
      </c>
      <c r="D6" s="8">
        <v>0</v>
      </c>
      <c r="E6" s="8">
        <v>0</v>
      </c>
      <c r="F6" s="8">
        <v>2</v>
      </c>
      <c r="G6" s="13">
        <v>20</v>
      </c>
      <c r="H6" s="8">
        <v>2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1</v>
      </c>
      <c r="O6" s="8">
        <v>2</v>
      </c>
      <c r="P6" s="8">
        <v>0</v>
      </c>
      <c r="Q6" s="8">
        <v>0</v>
      </c>
      <c r="R6" s="10">
        <f t="shared" si="0"/>
        <v>30</v>
      </c>
      <c r="S6" s="25">
        <f>G6/R6</f>
        <v>0.6666666666666666</v>
      </c>
    </row>
    <row r="7" spans="1:19" ht="12.75">
      <c r="A7" s="28" t="s">
        <v>100</v>
      </c>
      <c r="B7" s="4">
        <v>2517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2</v>
      </c>
      <c r="S7" s="25">
        <f>H7/R7</f>
        <v>1</v>
      </c>
    </row>
    <row r="8" spans="1:19" ht="12.75">
      <c r="A8" s="28" t="s">
        <v>101</v>
      </c>
      <c r="B8" s="4">
        <v>2519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2</v>
      </c>
      <c r="S8" s="25">
        <f>I8/R8</f>
        <v>0</v>
      </c>
    </row>
    <row r="9" spans="1:19" ht="12.75">
      <c r="A9" s="28" t="s">
        <v>102</v>
      </c>
      <c r="B9" s="4">
        <v>2521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</v>
      </c>
      <c r="S9" s="25">
        <f>J9/R9</f>
        <v>1</v>
      </c>
    </row>
    <row r="10" spans="1:19" ht="12.75">
      <c r="A10" s="28" t="s">
        <v>103</v>
      </c>
      <c r="B10" s="4">
        <v>2604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2</v>
      </c>
      <c r="S10" s="25">
        <f>K10/R10</f>
        <v>1</v>
      </c>
    </row>
    <row r="11" spans="1:19" s="1" customFormat="1" ht="12.75">
      <c r="A11" s="29" t="s">
        <v>104</v>
      </c>
      <c r="B11" s="4">
        <v>2607</v>
      </c>
      <c r="C11" s="8">
        <v>6</v>
      </c>
      <c r="D11" s="8">
        <v>1</v>
      </c>
      <c r="E11" s="8">
        <v>0</v>
      </c>
      <c r="F11" s="8">
        <v>0</v>
      </c>
      <c r="G11" s="8">
        <v>7</v>
      </c>
      <c r="H11" s="8">
        <v>0</v>
      </c>
      <c r="I11" s="8">
        <v>0</v>
      </c>
      <c r="J11" s="8">
        <v>0</v>
      </c>
      <c r="K11" s="8">
        <v>0</v>
      </c>
      <c r="L11" s="13">
        <v>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19</v>
      </c>
      <c r="S11" s="25">
        <f>L11/R11</f>
        <v>0.2631578947368421</v>
      </c>
    </row>
    <row r="12" spans="1:19" ht="12.75">
      <c r="A12" s="28" t="s">
        <v>105</v>
      </c>
      <c r="B12" s="4">
        <v>2608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1</v>
      </c>
      <c r="J12" s="8">
        <v>0</v>
      </c>
      <c r="K12" s="8">
        <v>1</v>
      </c>
      <c r="L12" s="8">
        <v>0</v>
      </c>
      <c r="M12" s="13">
        <v>1</v>
      </c>
      <c r="N12" s="8">
        <v>0</v>
      </c>
      <c r="O12" s="8">
        <v>1</v>
      </c>
      <c r="P12" s="8">
        <v>0</v>
      </c>
      <c r="Q12" s="8">
        <v>0</v>
      </c>
      <c r="R12" s="10">
        <f t="shared" si="0"/>
        <v>5</v>
      </c>
      <c r="S12" s="25">
        <f>M12/R12</f>
        <v>0.2</v>
      </c>
    </row>
    <row r="13" spans="1:19" ht="12.75">
      <c r="A13" s="28" t="s">
        <v>106</v>
      </c>
      <c r="B13" s="4">
        <v>2609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10">
        <f t="shared" si="0"/>
        <v>1</v>
      </c>
      <c r="S13" s="25">
        <f>N13/R13</f>
        <v>0</v>
      </c>
    </row>
    <row r="14" spans="1:19" ht="12.75">
      <c r="A14" s="28" t="s">
        <v>107</v>
      </c>
      <c r="B14" s="4">
        <v>2615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8</v>
      </c>
      <c r="P14" s="8">
        <v>0</v>
      </c>
      <c r="Q14" s="8">
        <v>0</v>
      </c>
      <c r="R14" s="10">
        <f t="shared" si="0"/>
        <v>11</v>
      </c>
      <c r="S14" s="25">
        <f>O14/R14</f>
        <v>0.7272727272727273</v>
      </c>
    </row>
    <row r="15" spans="1:19" ht="12.75">
      <c r="A15" s="28" t="s">
        <v>108</v>
      </c>
      <c r="B15" s="4">
        <v>2807</v>
      </c>
      <c r="C15" s="8">
        <v>0</v>
      </c>
      <c r="D15" s="8">
        <v>0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10">
        <f t="shared" si="0"/>
        <v>3</v>
      </c>
      <c r="S15" s="25">
        <f>P15/R15</f>
        <v>0.3333333333333333</v>
      </c>
    </row>
    <row r="16" spans="1:19" ht="12.75">
      <c r="A16" s="28" t="s">
        <v>109</v>
      </c>
      <c r="B16" s="4">
        <v>3004</v>
      </c>
      <c r="C16" s="8">
        <v>0</v>
      </c>
      <c r="D16" s="8">
        <v>0</v>
      </c>
      <c r="E16" s="8">
        <v>2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3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24</v>
      </c>
      <c r="D17" s="14">
        <f t="shared" si="1"/>
        <v>6</v>
      </c>
      <c r="E17" s="14">
        <f t="shared" si="1"/>
        <v>28</v>
      </c>
      <c r="F17" s="14">
        <f t="shared" si="1"/>
        <v>39</v>
      </c>
      <c r="G17" s="14">
        <f t="shared" si="1"/>
        <v>35</v>
      </c>
      <c r="H17" s="14">
        <f t="shared" si="1"/>
        <v>18</v>
      </c>
      <c r="I17" s="14">
        <f t="shared" si="1"/>
        <v>3</v>
      </c>
      <c r="J17" s="14">
        <f t="shared" si="1"/>
        <v>1</v>
      </c>
      <c r="K17" s="14">
        <f t="shared" si="1"/>
        <v>3</v>
      </c>
      <c r="L17" s="15">
        <f t="shared" si="1"/>
        <v>9</v>
      </c>
      <c r="M17" s="14">
        <f t="shared" si="1"/>
        <v>1</v>
      </c>
      <c r="N17" s="14">
        <f t="shared" si="1"/>
        <v>1</v>
      </c>
      <c r="O17" s="14">
        <f t="shared" si="1"/>
        <v>12</v>
      </c>
      <c r="P17" s="14">
        <f t="shared" si="1"/>
        <v>1</v>
      </c>
      <c r="Q17" s="14">
        <f t="shared" si="1"/>
        <v>0</v>
      </c>
      <c r="R17" s="12"/>
    </row>
    <row r="18" spans="2:17" ht="39" customHeight="1" thickBot="1">
      <c r="B18" s="22" t="s">
        <v>6</v>
      </c>
      <c r="C18" s="23">
        <f>C2/C17</f>
        <v>0.5</v>
      </c>
      <c r="D18" s="23">
        <f>D3/D17</f>
        <v>0.5</v>
      </c>
      <c r="E18" s="23">
        <f>E4/E17</f>
        <v>0.8571428571428571</v>
      </c>
      <c r="F18" s="23">
        <f>F5/F17</f>
        <v>0.8717948717948718</v>
      </c>
      <c r="G18" s="23">
        <f>G6/G17</f>
        <v>0.5714285714285714</v>
      </c>
      <c r="H18" s="23">
        <f>H7/H17</f>
        <v>0.1111111111111111</v>
      </c>
      <c r="I18" s="23">
        <f>I8/I17</f>
        <v>0</v>
      </c>
      <c r="J18" s="23">
        <f>J9/J17</f>
        <v>1</v>
      </c>
      <c r="K18" s="23">
        <f>K10/K17</f>
        <v>0.6666666666666666</v>
      </c>
      <c r="L18" s="23">
        <f>L11/L17</f>
        <v>0.5555555555555556</v>
      </c>
      <c r="M18" s="23">
        <f>M12/M17</f>
        <v>1</v>
      </c>
      <c r="N18" s="23">
        <f>N13/N17</f>
        <v>0</v>
      </c>
      <c r="O18" s="23">
        <f>O14/O17</f>
        <v>0.6666666666666666</v>
      </c>
      <c r="P18" s="23">
        <f>P15/P17</f>
        <v>1</v>
      </c>
      <c r="Q18" s="23" t="e">
        <f>Q16/Q17</f>
        <v>#DIV/0!</v>
      </c>
    </row>
    <row r="19" spans="2:17" ht="12.75">
      <c r="B19" s="5" t="s">
        <v>2</v>
      </c>
      <c r="C19" s="16">
        <f>C2</f>
        <v>12</v>
      </c>
      <c r="D19" s="16">
        <f>D3</f>
        <v>3</v>
      </c>
      <c r="E19" s="16">
        <f>E4</f>
        <v>24</v>
      </c>
      <c r="F19" s="16">
        <f>F5</f>
        <v>34</v>
      </c>
      <c r="G19" s="16">
        <f>G6</f>
        <v>20</v>
      </c>
      <c r="H19" s="16">
        <f>H7</f>
        <v>2</v>
      </c>
      <c r="I19" s="16">
        <f>I8</f>
        <v>0</v>
      </c>
      <c r="J19" s="16">
        <f>J9</f>
        <v>1</v>
      </c>
      <c r="K19" s="16">
        <f>K10</f>
        <v>2</v>
      </c>
      <c r="L19" s="17">
        <f>L11</f>
        <v>5</v>
      </c>
      <c r="M19" s="16">
        <f>M12</f>
        <v>1</v>
      </c>
      <c r="N19" s="16">
        <f>N13</f>
        <v>0</v>
      </c>
      <c r="O19" s="16">
        <f>O14</f>
        <v>8</v>
      </c>
      <c r="P19" s="16">
        <f>P15</f>
        <v>1</v>
      </c>
      <c r="Q19" s="16">
        <f>Q16</f>
        <v>0</v>
      </c>
    </row>
    <row r="20" spans="4:5" ht="13.5" thickBot="1">
      <c r="D20" s="18">
        <f>SUM(R2:R16)</f>
        <v>181</v>
      </c>
      <c r="E20" s="27" t="s">
        <v>0</v>
      </c>
    </row>
    <row r="21" spans="4:5" ht="13.5" thickBot="1">
      <c r="D21" s="20">
        <f>SUM(C19:Q19)</f>
        <v>113</v>
      </c>
      <c r="E21" s="27" t="s">
        <v>1</v>
      </c>
    </row>
    <row r="23" spans="4:5" ht="12.75">
      <c r="D23" s="21">
        <f>D21/D20</f>
        <v>0.6243093922651933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2008-12-18T22:05:55Z</dcterms:modified>
  <cp:category/>
  <cp:version/>
  <cp:contentType/>
  <cp:contentStatus/>
</cp:coreProperties>
</file>