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<sst xmlns="http://schemas.openxmlformats.org/spreadsheetml/2006/main" count="183" uniqueCount="75">
  <si>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</si>
  <si>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</si>
  <si>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</si>
  <si>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</si>
  <si>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</si>
  <si>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</si>
  <si>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</si>
  <si>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</si>
  <si>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</si>
  <si>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</si>
  <si>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</si>
  <si>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</si>
  <si>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210: Interior Douglas-Fir</t>
  </si>
  <si>
    <t>SAF 217: Aspen</t>
  </si>
  <si>
    <t>SAF 235: Cottonwood-Willow</t>
  </si>
  <si>
    <t>SAF 237: Interior Ponderosa Pine</t>
  </si>
  <si>
    <t>SRM 102: Idaho Fescue</t>
  </si>
  <si>
    <t>SRM 106: Bluegrass Scabland</t>
  </si>
  <si>
    <t>SRM 109: Ponderosa Pine-Shrubland</t>
  </si>
  <si>
    <t>SRM 314: Big Sagebrush-Bluebunch Wheatgrass</t>
  </si>
  <si>
    <t>SRM 403: Wyoming Big Sagebrush</t>
  </si>
  <si>
    <t>SRM 414: Salt Desert Shrub</t>
  </si>
  <si>
    <t>LF 54: Introduced Upland Vegetation - Herbaceous</t>
  </si>
  <si>
    <t>SAF/SRM Type Group Name</t>
  </si>
  <si>
    <t>Douglas-Fir</t>
  </si>
  <si>
    <t>Ponderosa Pine</t>
  </si>
  <si>
    <t>Fir-Spruce</t>
  </si>
  <si>
    <t>Western Hardwoods</t>
  </si>
  <si>
    <t>Interior West Grasslands</t>
  </si>
  <si>
    <t>Sagebrush</t>
  </si>
  <si>
    <t>Salt Desert Shrub</t>
  </si>
  <si>
    <t>Wooded Steppe</t>
  </si>
  <si>
    <t>Introduced Grassland and Forbland</t>
  </si>
  <si>
    <t>EVT Name</t>
  </si>
  <si>
    <t>Northern Rocky Mountain Dry-Mesic Montane Mixed Conifer Forest</t>
  </si>
  <si>
    <t>Northern Rocky Mountain Ponderosa Pine Wooland and Savanna</t>
  </si>
  <si>
    <t>Rocky Mountain Subalpine Dry-Mesic Spruce-Fir Forest and Woodland</t>
  </si>
  <si>
    <t xml:space="preserve">Inter-Mountain Basins Aspen-Mixed Conifer Forest and Woodland </t>
  </si>
  <si>
    <t xml:space="preserve">Columbia Plateau Scabland Shrubland </t>
  </si>
  <si>
    <t xml:space="preserve">Inter-Mountain Basins Big Sagebrush Shrubland </t>
  </si>
  <si>
    <t xml:space="preserve">Inter-Mountain Basins Mixed Salt Desert Scrub </t>
  </si>
  <si>
    <t xml:space="preserve">Columbia Plateau Steppe and Grassland </t>
  </si>
  <si>
    <t>Inter-Mountain Basins Big Sagebrush Steppe</t>
  </si>
  <si>
    <t xml:space="preserve">Inter-Mountain Basins Semi-Desert Shrub-Steppe </t>
  </si>
  <si>
    <t xml:space="preserve">Columbia Basin Palouse Prairie </t>
  </si>
  <si>
    <t xml:space="preserve">Inter-Mountain Basins Montane Riparian Systems </t>
  </si>
  <si>
    <t xml:space="preserve">Northern Rocky Mountain Foothill Conifer Wooded Steppe </t>
  </si>
  <si>
    <t xml:space="preserve">Introduced Upland Vegetation - Annual Grassland </t>
  </si>
  <si>
    <t xml:space="preserve">Pseudotsuga menziesii Forest Alliance </t>
  </si>
  <si>
    <t>Similarity Group Name</t>
  </si>
  <si>
    <t>Rocky Mountain Subalpine Forest and Woodland</t>
  </si>
  <si>
    <t>Northern Rocky Mountain Lower Montane and Foothill Forest and Woodland</t>
  </si>
  <si>
    <t>Rocky Mountain and Intermountain Montane Riparian and Swamp</t>
  </si>
  <si>
    <t>InterMountain Basins Cool Desert Shrubland and Steppe</t>
  </si>
  <si>
    <t>Columbia Plateau Shrub and Low Sagebrush</t>
  </si>
  <si>
    <t>Inter-Mountain Basin Big Sagebrush and Desert Sagebrush</t>
  </si>
  <si>
    <t>Columbia Basin/Northern Rocky Mountain Valley Grasslands</t>
  </si>
  <si>
    <t>ESP Name</t>
  </si>
  <si>
    <t>Inter-Mountain Basins Big Sagebrush Shrubland</t>
  </si>
  <si>
    <t>Inter-Mountain Basins Semi-Desert Shrub-Steppe</t>
  </si>
  <si>
    <t>Columbia Basin Palouse Prairie</t>
  </si>
  <si>
    <t>Inter-Mountain Basins Montane Riparian Systems</t>
  </si>
  <si>
    <t>Rocky Mountain Montane Riparian Systems</t>
  </si>
  <si>
    <t>Northern Rocky Mountain Foothill Conifer Wooded Steppe</t>
  </si>
  <si>
    <t>Lifeform Name</t>
  </si>
  <si>
    <t>Forest and Woodland</t>
  </si>
  <si>
    <t>Herbaceous</t>
  </si>
  <si>
    <t>Shrubland</t>
  </si>
  <si>
    <t>Steppe</t>
  </si>
  <si>
    <t>Savanna</t>
  </si>
  <si>
    <t>Cultivated Crops</t>
  </si>
  <si>
    <t>Introduced Upland Vegetation</t>
  </si>
  <si>
    <t>Rocky Mountain and Intermountain Aspen-Mixed Conifer Forest</t>
  </si>
  <si>
    <t>Northern and Central Rocky Mountain Foothill Pine and Juniper</t>
  </si>
  <si>
    <t>InterMountain Basins Cool Desert Saline Shrubland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</si>
</sst>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33</v>
      </c>
      <c r="B1" s="4" t="s">
        <v>9</v>
      </c>
      <c r="C1" s="8">
        <v>2045</v>
      </c>
      <c r="D1" s="8">
        <v>2053</v>
      </c>
      <c r="E1" s="8">
        <v>2055</v>
      </c>
      <c r="F1" s="8">
        <v>2061</v>
      </c>
      <c r="G1" s="8">
        <v>2065</v>
      </c>
      <c r="H1" s="8">
        <v>2080</v>
      </c>
      <c r="I1" s="8">
        <v>2081</v>
      </c>
      <c r="J1" s="8">
        <v>2123</v>
      </c>
      <c r="K1" s="8">
        <v>2125</v>
      </c>
      <c r="L1" s="8">
        <v>2127</v>
      </c>
      <c r="M1" s="8">
        <v>2142</v>
      </c>
      <c r="N1" s="8">
        <v>2154</v>
      </c>
      <c r="O1" s="8">
        <v>2165</v>
      </c>
      <c r="P1" s="8">
        <v>2181</v>
      </c>
      <c r="Q1" s="8">
        <v>2227</v>
      </c>
      <c r="R1" s="2" t="s">
        <v>3</v>
      </c>
      <c r="S1" s="24" t="s">
        <v>8</v>
      </c>
    </row>
    <row r="2" spans="1:19" ht="12.75">
      <c r="A2" s="28" t="s">
        <v>34</v>
      </c>
      <c r="B2" s="4">
        <v>2045</v>
      </c>
      <c r="C2" s="13">
        <v>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1</v>
      </c>
      <c r="R2" s="10">
        <f aca="true" t="shared" si="0" ref="R2:R16">SUM(C2:Q2)</f>
        <v>6</v>
      </c>
      <c r="S2" s="25">
        <f>C2/R2</f>
        <v>0.8333333333333334</v>
      </c>
    </row>
    <row r="3" spans="1:19" ht="12.75">
      <c r="A3" s="28" t="s">
        <v>35</v>
      </c>
      <c r="B3" s="4">
        <v>2053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2</v>
      </c>
      <c r="O3" s="8">
        <v>0</v>
      </c>
      <c r="P3" s="8">
        <v>0</v>
      </c>
      <c r="Q3" s="8">
        <v>0</v>
      </c>
      <c r="R3" s="10">
        <f t="shared" si="0"/>
        <v>3</v>
      </c>
      <c r="S3" s="25">
        <f>D3/R3</f>
        <v>0</v>
      </c>
    </row>
    <row r="4" spans="1:19" ht="12.75">
      <c r="A4" s="28" t="s">
        <v>36</v>
      </c>
      <c r="B4" s="4">
        <v>2055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1</v>
      </c>
      <c r="S4" s="25">
        <f>E4/R4</f>
        <v>0</v>
      </c>
    </row>
    <row r="5" spans="1:19" ht="12.75">
      <c r="A5" s="28" t="s">
        <v>37</v>
      </c>
      <c r="B5" s="4">
        <v>2061</v>
      </c>
      <c r="C5" s="8">
        <v>1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</v>
      </c>
      <c r="S5" s="25">
        <f>F5/R5</f>
        <v>0</v>
      </c>
    </row>
    <row r="6" spans="1:19" ht="12.75">
      <c r="A6" s="28" t="s">
        <v>38</v>
      </c>
      <c r="B6" s="4">
        <v>2065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0</v>
      </c>
      <c r="S6" s="25" t="e">
        <f>G6/R6</f>
        <v>#DIV/0!</v>
      </c>
    </row>
    <row r="7" spans="1:19" ht="12.75">
      <c r="A7" s="28" t="s">
        <v>39</v>
      </c>
      <c r="B7" s="4">
        <v>2080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1</v>
      </c>
      <c r="J7" s="8">
        <v>1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10">
        <f t="shared" si="0"/>
        <v>7</v>
      </c>
      <c r="S7" s="25">
        <f>H7/R7</f>
        <v>0.42857142857142855</v>
      </c>
    </row>
    <row r="8" spans="1:19" ht="12.75">
      <c r="A8" s="28" t="s">
        <v>40</v>
      </c>
      <c r="B8" s="4">
        <v>2081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0</v>
      </c>
      <c r="S8" s="25" t="e">
        <f>I8/R8</f>
        <v>#DIV/0!</v>
      </c>
    </row>
    <row r="9" spans="1:19" ht="12.75">
      <c r="A9" s="28" t="s">
        <v>41</v>
      </c>
      <c r="B9" s="4">
        <v>2123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10">
        <f t="shared" si="0"/>
        <v>3</v>
      </c>
      <c r="S9" s="25">
        <f>J9/R9</f>
        <v>0</v>
      </c>
    </row>
    <row r="10" spans="1:19" ht="12.75">
      <c r="A10" s="28" t="s">
        <v>42</v>
      </c>
      <c r="B10" s="4">
        <v>2125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8">
        <v>0</v>
      </c>
      <c r="J10" s="8">
        <v>1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9</v>
      </c>
      <c r="S10" s="25">
        <f>K10/R10</f>
        <v>0.3333333333333333</v>
      </c>
    </row>
    <row r="11" spans="1:19" s="1" customFormat="1" ht="12.75">
      <c r="A11" s="29" t="s">
        <v>43</v>
      </c>
      <c r="B11" s="4">
        <v>2127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44</v>
      </c>
      <c r="B12" s="4">
        <v>2142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0</v>
      </c>
      <c r="S12" s="25" t="e">
        <f>M12/R12</f>
        <v>#DIV/0!</v>
      </c>
    </row>
    <row r="13" spans="1:19" ht="12.75">
      <c r="A13" s="28" t="s">
        <v>45</v>
      </c>
      <c r="B13" s="4">
        <v>2154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1</v>
      </c>
    </row>
    <row r="14" spans="1:19" ht="12.75">
      <c r="A14" s="28" t="s">
        <v>46</v>
      </c>
      <c r="B14" s="4">
        <v>2165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1</v>
      </c>
      <c r="S14" s="25">
        <f>O14/R14</f>
        <v>0</v>
      </c>
    </row>
    <row r="15" spans="1:19" ht="12.75">
      <c r="A15" s="28" t="s">
        <v>47</v>
      </c>
      <c r="B15" s="4">
        <v>2181</v>
      </c>
      <c r="C15" s="8">
        <v>1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8">
        <v>0</v>
      </c>
      <c r="K15" s="8">
        <v>1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5</v>
      </c>
      <c r="S15" s="25">
        <f>P15/R15</f>
        <v>0</v>
      </c>
    </row>
    <row r="16" spans="1:19" ht="12.75">
      <c r="A16" s="28" t="s">
        <v>48</v>
      </c>
      <c r="B16" s="4">
        <v>2227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2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9</v>
      </c>
      <c r="D17" s="14">
        <f t="shared" si="1"/>
        <v>3</v>
      </c>
      <c r="E17" s="14">
        <f t="shared" si="1"/>
        <v>0</v>
      </c>
      <c r="F17" s="14">
        <f t="shared" si="1"/>
        <v>0</v>
      </c>
      <c r="G17" s="14">
        <f t="shared" si="1"/>
        <v>1</v>
      </c>
      <c r="H17" s="14">
        <f t="shared" si="1"/>
        <v>8</v>
      </c>
      <c r="I17" s="14">
        <f t="shared" si="1"/>
        <v>2</v>
      </c>
      <c r="J17" s="14">
        <f t="shared" si="1"/>
        <v>2</v>
      </c>
      <c r="K17" s="14">
        <f t="shared" si="1"/>
        <v>7</v>
      </c>
      <c r="L17" s="15">
        <f t="shared" si="1"/>
        <v>0</v>
      </c>
      <c r="M17" s="14">
        <f t="shared" si="1"/>
        <v>1</v>
      </c>
      <c r="N17" s="14">
        <f t="shared" si="1"/>
        <v>3</v>
      </c>
      <c r="O17" s="14">
        <f t="shared" si="1"/>
        <v>0</v>
      </c>
      <c r="P17" s="14">
        <f t="shared" si="1"/>
        <v>3</v>
      </c>
      <c r="Q17" s="14">
        <f t="shared" si="1"/>
        <v>1</v>
      </c>
      <c r="R17" s="12"/>
    </row>
    <row r="18" spans="2:17" ht="39" customHeight="1" thickBot="1">
      <c r="B18" s="22" t="s">
        <v>6</v>
      </c>
      <c r="C18" s="23">
        <f>C2/C17</f>
        <v>0.5555555555555556</v>
      </c>
      <c r="D18" s="23">
        <f>D3/D17</f>
        <v>0</v>
      </c>
      <c r="E18" s="23" t="e">
        <f>E4/E17</f>
        <v>#DIV/0!</v>
      </c>
      <c r="F18" s="23" t="e">
        <f>F5/F17</f>
        <v>#DIV/0!</v>
      </c>
      <c r="G18" s="23">
        <f>G6/G17</f>
        <v>0</v>
      </c>
      <c r="H18" s="23">
        <f>H7/H17</f>
        <v>0.375</v>
      </c>
      <c r="I18" s="23">
        <f>I8/I17</f>
        <v>0</v>
      </c>
      <c r="J18" s="23">
        <f>J9/J17</f>
        <v>0</v>
      </c>
      <c r="K18" s="23">
        <f>K10/K17</f>
        <v>0.42857142857142855</v>
      </c>
      <c r="L18" s="23" t="e">
        <f>L11/L17</f>
        <v>#DIV/0!</v>
      </c>
      <c r="M18" s="23">
        <f>M12/M17</f>
        <v>0</v>
      </c>
      <c r="N18" s="23">
        <f>N13/N17</f>
        <v>0.3333333333333333</v>
      </c>
      <c r="O18" s="23" t="e">
        <f>O14/O17</f>
        <v>#DIV/0!</v>
      </c>
      <c r="P18" s="23">
        <f>P15/P17</f>
        <v>0</v>
      </c>
      <c r="Q18" s="23">
        <f>Q16/Q17</f>
        <v>0</v>
      </c>
    </row>
    <row r="19" spans="2:17" ht="12.75">
      <c r="B19" s="5" t="s">
        <v>2</v>
      </c>
      <c r="C19" s="16">
        <f>C2</f>
        <v>5</v>
      </c>
      <c r="D19" s="16">
        <f>D3</f>
        <v>0</v>
      </c>
      <c r="E19" s="16">
        <f>E4</f>
        <v>0</v>
      </c>
      <c r="F19" s="16">
        <f>F5</f>
        <v>0</v>
      </c>
      <c r="G19" s="16">
        <f>G6</f>
        <v>0</v>
      </c>
      <c r="H19" s="16">
        <f>H7</f>
        <v>3</v>
      </c>
      <c r="I19" s="16">
        <f>I8</f>
        <v>0</v>
      </c>
      <c r="J19" s="16">
        <f>J9</f>
        <v>0</v>
      </c>
      <c r="K19" s="16">
        <f>K10</f>
        <v>3</v>
      </c>
      <c r="L19" s="17">
        <f>L11</f>
        <v>0</v>
      </c>
      <c r="M19" s="16">
        <f>M12</f>
        <v>0</v>
      </c>
      <c r="N19" s="16">
        <f>N13</f>
        <v>1</v>
      </c>
      <c r="O19" s="16">
        <f>O14</f>
        <v>0</v>
      </c>
      <c r="P19" s="16">
        <f>P15</f>
        <v>0</v>
      </c>
      <c r="Q19" s="16">
        <f>Q16</f>
        <v>0</v>
      </c>
    </row>
    <row r="20" spans="4:5" ht="13.5" thickBot="1">
      <c r="D20" s="18">
        <f>SUM(R2:R16)</f>
        <v>40</v>
      </c>
      <c r="E20" s="27" t="s">
        <v>0</v>
      </c>
    </row>
    <row r="21" spans="4:5" ht="13.5" thickBot="1">
      <c r="D21" s="20">
        <f>SUM(C19:Q19)</f>
        <v>12</v>
      </c>
      <c r="E21" s="27" t="s">
        <v>1</v>
      </c>
    </row>
    <row r="23" spans="4:5" ht="12.75">
      <c r="D23" s="21">
        <f>D21/D20</f>
        <v>0.3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33</v>
      </c>
      <c r="B1" s="4" t="s">
        <v>9</v>
      </c>
      <c r="C1" s="8">
        <v>2045</v>
      </c>
      <c r="D1" s="8">
        <v>2053</v>
      </c>
      <c r="E1" s="8">
        <v>2055</v>
      </c>
      <c r="F1" s="8">
        <v>2061</v>
      </c>
      <c r="G1" s="8">
        <v>2065</v>
      </c>
      <c r="H1" s="8">
        <v>2080</v>
      </c>
      <c r="I1" s="8">
        <v>2081</v>
      </c>
      <c r="J1" s="8">
        <v>2123</v>
      </c>
      <c r="K1" s="8">
        <v>2125</v>
      </c>
      <c r="L1" s="8">
        <v>2127</v>
      </c>
      <c r="M1" s="8">
        <v>2142</v>
      </c>
      <c r="N1" s="8">
        <v>2154</v>
      </c>
      <c r="O1" s="8">
        <v>2165</v>
      </c>
      <c r="P1" s="8">
        <v>2181</v>
      </c>
      <c r="Q1" s="8">
        <v>2227</v>
      </c>
      <c r="R1" s="2" t="s">
        <v>3</v>
      </c>
      <c r="S1" s="24" t="s">
        <v>8</v>
      </c>
    </row>
    <row r="2" spans="1:19" ht="12.75">
      <c r="A2" s="28" t="s">
        <v>34</v>
      </c>
      <c r="B2" s="4">
        <v>2045</v>
      </c>
      <c r="C2" s="13">
        <v>6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6</v>
      </c>
      <c r="S2" s="25">
        <f>C2/R2</f>
        <v>1</v>
      </c>
    </row>
    <row r="3" spans="1:19" ht="12.75">
      <c r="A3" s="28" t="s">
        <v>35</v>
      </c>
      <c r="B3" s="4">
        <v>2053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</v>
      </c>
      <c r="O3" s="8">
        <v>0</v>
      </c>
      <c r="P3" s="8">
        <v>0</v>
      </c>
      <c r="Q3" s="8">
        <v>0</v>
      </c>
      <c r="R3" s="10">
        <f t="shared" si="0"/>
        <v>2</v>
      </c>
      <c r="S3" s="25">
        <f>D3/R3</f>
        <v>0</v>
      </c>
    </row>
    <row r="4" spans="1:19" ht="12.75">
      <c r="A4" s="28" t="s">
        <v>36</v>
      </c>
      <c r="B4" s="4">
        <v>2055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1</v>
      </c>
      <c r="S4" s="25">
        <f>E4/R4</f>
        <v>0</v>
      </c>
    </row>
    <row r="5" spans="1:19" ht="12.75">
      <c r="A5" s="28" t="s">
        <v>37</v>
      </c>
      <c r="B5" s="4">
        <v>2061</v>
      </c>
      <c r="C5" s="8">
        <v>1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</v>
      </c>
      <c r="S5" s="25">
        <f>F5/R5</f>
        <v>0</v>
      </c>
    </row>
    <row r="6" spans="1:19" ht="12.75">
      <c r="A6" s="28" t="s">
        <v>38</v>
      </c>
      <c r="B6" s="4">
        <v>2065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0</v>
      </c>
      <c r="S6" s="25" t="e">
        <f>G6/R6</f>
        <v>#DIV/0!</v>
      </c>
    </row>
    <row r="7" spans="1:19" ht="12.75">
      <c r="A7" s="28" t="s">
        <v>39</v>
      </c>
      <c r="B7" s="4">
        <v>2080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4</v>
      </c>
      <c r="I7" s="8">
        <v>2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7</v>
      </c>
      <c r="S7" s="25">
        <f>H7/R7</f>
        <v>0.5714285714285714</v>
      </c>
    </row>
    <row r="8" spans="1:19" ht="12.75">
      <c r="A8" s="28" t="s">
        <v>40</v>
      </c>
      <c r="B8" s="4">
        <v>2081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0</v>
      </c>
      <c r="S8" s="25" t="e">
        <f>I8/R8</f>
        <v>#DIV/0!</v>
      </c>
    </row>
    <row r="9" spans="1:19" ht="12.75">
      <c r="A9" s="28" t="s">
        <v>41</v>
      </c>
      <c r="B9" s="4">
        <v>2123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10">
        <f t="shared" si="0"/>
        <v>3</v>
      </c>
      <c r="S9" s="25">
        <f>J9/R9</f>
        <v>0</v>
      </c>
    </row>
    <row r="10" spans="1:19" ht="12.75">
      <c r="A10" s="28" t="s">
        <v>42</v>
      </c>
      <c r="B10" s="4">
        <v>2125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3</v>
      </c>
      <c r="I10" s="8">
        <v>0</v>
      </c>
      <c r="J10" s="8">
        <v>2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9</v>
      </c>
      <c r="S10" s="25">
        <f>K10/R10</f>
        <v>0.3333333333333333</v>
      </c>
    </row>
    <row r="11" spans="1:19" s="1" customFormat="1" ht="12.75">
      <c r="A11" s="29" t="s">
        <v>43</v>
      </c>
      <c r="B11" s="4">
        <v>2127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44</v>
      </c>
      <c r="B12" s="4">
        <v>2142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0</v>
      </c>
      <c r="S12" s="25" t="e">
        <f>M12/R12</f>
        <v>#DIV/0!</v>
      </c>
    </row>
    <row r="13" spans="1:19" ht="12.75">
      <c r="A13" s="28" t="s">
        <v>45</v>
      </c>
      <c r="B13" s="4">
        <v>2154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1</v>
      </c>
    </row>
    <row r="14" spans="1:19" ht="12.75">
      <c r="A14" s="28" t="s">
        <v>46</v>
      </c>
      <c r="B14" s="4">
        <v>2165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1</v>
      </c>
      <c r="S14" s="25">
        <f>O14/R14</f>
        <v>0</v>
      </c>
    </row>
    <row r="15" spans="1:19" ht="12.75">
      <c r="A15" s="28" t="s">
        <v>47</v>
      </c>
      <c r="B15" s="4">
        <v>2181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</v>
      </c>
      <c r="J15" s="8">
        <v>1</v>
      </c>
      <c r="K15" s="8">
        <v>2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5</v>
      </c>
      <c r="S15" s="25">
        <f>P15/R15</f>
        <v>0</v>
      </c>
    </row>
    <row r="16" spans="1:19" ht="12.75">
      <c r="A16" s="28" t="s">
        <v>48</v>
      </c>
      <c r="B16" s="4">
        <v>2227</v>
      </c>
      <c r="C16" s="8">
        <v>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2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10</v>
      </c>
      <c r="D17" s="14">
        <f t="shared" si="1"/>
        <v>2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9</v>
      </c>
      <c r="I17" s="14">
        <f t="shared" si="1"/>
        <v>4</v>
      </c>
      <c r="J17" s="14">
        <f t="shared" si="1"/>
        <v>3</v>
      </c>
      <c r="K17" s="14">
        <f t="shared" si="1"/>
        <v>7</v>
      </c>
      <c r="L17" s="15">
        <f t="shared" si="1"/>
        <v>0</v>
      </c>
      <c r="M17" s="14">
        <f t="shared" si="1"/>
        <v>0</v>
      </c>
      <c r="N17" s="14">
        <f t="shared" si="1"/>
        <v>3</v>
      </c>
      <c r="O17" s="14">
        <f t="shared" si="1"/>
        <v>0</v>
      </c>
      <c r="P17" s="14">
        <f t="shared" si="1"/>
        <v>1</v>
      </c>
      <c r="Q17" s="14">
        <f t="shared" si="1"/>
        <v>0</v>
      </c>
      <c r="R17" s="12"/>
    </row>
    <row r="18" spans="2:17" ht="39" customHeight="1" thickBot="1">
      <c r="B18" s="22" t="s">
        <v>6</v>
      </c>
      <c r="C18" s="23">
        <f>C2/C17</f>
        <v>0.6</v>
      </c>
      <c r="D18" s="23">
        <f>D3/D17</f>
        <v>0</v>
      </c>
      <c r="E18" s="23" t="e">
        <f>E4/E17</f>
        <v>#DIV/0!</v>
      </c>
      <c r="F18" s="23" t="e">
        <f>F5/F17</f>
        <v>#DIV/0!</v>
      </c>
      <c r="G18" s="23" t="e">
        <f>G6/G17</f>
        <v>#DIV/0!</v>
      </c>
      <c r="H18" s="23">
        <f>H7/H17</f>
        <v>0.4444444444444444</v>
      </c>
      <c r="I18" s="23">
        <f>I8/I17</f>
        <v>0</v>
      </c>
      <c r="J18" s="23">
        <f>J9/J17</f>
        <v>0</v>
      </c>
      <c r="K18" s="23">
        <f>K10/K17</f>
        <v>0.42857142857142855</v>
      </c>
      <c r="L18" s="23" t="e">
        <f>L11/L17</f>
        <v>#DIV/0!</v>
      </c>
      <c r="M18" s="23" t="e">
        <f>M12/M17</f>
        <v>#DIV/0!</v>
      </c>
      <c r="N18" s="23">
        <f>N13/N17</f>
        <v>0.3333333333333333</v>
      </c>
      <c r="O18" s="23" t="e">
        <f>O14/O17</f>
        <v>#DIV/0!</v>
      </c>
      <c r="P18" s="23">
        <f>P15/P17</f>
        <v>0</v>
      </c>
      <c r="Q18" s="23" t="e">
        <f>Q16/Q17</f>
        <v>#DIV/0!</v>
      </c>
    </row>
    <row r="19" spans="2:17" ht="12.75">
      <c r="B19" s="5" t="s">
        <v>2</v>
      </c>
      <c r="C19" s="16">
        <f>C2</f>
        <v>6</v>
      </c>
      <c r="D19" s="16">
        <f>D3</f>
        <v>0</v>
      </c>
      <c r="E19" s="16">
        <f>E4</f>
        <v>0</v>
      </c>
      <c r="F19" s="16">
        <f>F5</f>
        <v>0</v>
      </c>
      <c r="G19" s="16">
        <f>G6</f>
        <v>0</v>
      </c>
      <c r="H19" s="16">
        <f>H7</f>
        <v>4</v>
      </c>
      <c r="I19" s="16">
        <f>I8</f>
        <v>0</v>
      </c>
      <c r="J19" s="16">
        <f>J9</f>
        <v>0</v>
      </c>
      <c r="K19" s="16">
        <f>K10</f>
        <v>3</v>
      </c>
      <c r="L19" s="17">
        <f>L11</f>
        <v>0</v>
      </c>
      <c r="M19" s="16">
        <f>M12</f>
        <v>0</v>
      </c>
      <c r="N19" s="16">
        <f>N13</f>
        <v>1</v>
      </c>
      <c r="O19" s="16">
        <f>O14</f>
        <v>0</v>
      </c>
      <c r="P19" s="16">
        <f>P15</f>
        <v>0</v>
      </c>
      <c r="Q19" s="16">
        <f>Q16</f>
        <v>0</v>
      </c>
    </row>
    <row r="20" spans="4:5" ht="13.5" thickBot="1">
      <c r="D20" s="18">
        <f>SUM(R2:R16)</f>
        <v>39</v>
      </c>
      <c r="E20" s="27" t="s">
        <v>0</v>
      </c>
    </row>
    <row r="21" spans="4:5" ht="13.5" thickBot="1">
      <c r="D21" s="20">
        <f>SUM(C19:Q19)</f>
        <v>14</v>
      </c>
      <c r="E21" s="27" t="s">
        <v>1</v>
      </c>
    </row>
    <row r="23" spans="4:5" ht="12.75">
      <c r="D23" s="21">
        <f>D21/D20</f>
        <v>0.358974358974359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4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49</v>
      </c>
      <c r="B1" s="4" t="s">
        <v>5</v>
      </c>
      <c r="C1" s="8">
        <v>1310</v>
      </c>
      <c r="D1" s="8">
        <v>2220</v>
      </c>
      <c r="E1" s="8">
        <v>2509</v>
      </c>
      <c r="F1" s="8">
        <v>2511</v>
      </c>
      <c r="G1" s="8">
        <v>2519</v>
      </c>
      <c r="H1" s="8">
        <v>2521</v>
      </c>
      <c r="I1" s="8">
        <v>2524</v>
      </c>
      <c r="J1" s="8">
        <v>2608</v>
      </c>
      <c r="K1" s="8">
        <v>2609</v>
      </c>
      <c r="L1" s="8">
        <v>2614</v>
      </c>
      <c r="M1" s="8">
        <v>2615</v>
      </c>
      <c r="N1" s="8">
        <v>2805</v>
      </c>
      <c r="O1" s="2" t="s">
        <v>3</v>
      </c>
      <c r="P1" s="24" t="s">
        <v>8</v>
      </c>
    </row>
    <row r="2" spans="1:16" ht="12.75">
      <c r="A2" s="28" t="s">
        <v>70</v>
      </c>
      <c r="B2" s="4">
        <v>1310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0</v>
      </c>
      <c r="P2" s="25" t="e">
        <f>C2/O2</f>
        <v>#DIV/0!</v>
      </c>
    </row>
    <row r="3" spans="1:16" ht="12.75">
      <c r="A3" s="28" t="s">
        <v>71</v>
      </c>
      <c r="B3" s="4">
        <v>2220</v>
      </c>
      <c r="C3" s="8">
        <v>0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10">
        <f t="shared" si="0"/>
        <v>5</v>
      </c>
      <c r="P3" s="25">
        <f>D3/O3</f>
        <v>0</v>
      </c>
    </row>
    <row r="4" spans="1:16" ht="12.75">
      <c r="A4" s="28" t="s">
        <v>50</v>
      </c>
      <c r="B4" s="4">
        <v>2509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</v>
      </c>
      <c r="P4" s="25">
        <f>E4/O4</f>
        <v>0</v>
      </c>
    </row>
    <row r="5" spans="1:16" ht="12.75">
      <c r="A5" s="28" t="s">
        <v>51</v>
      </c>
      <c r="B5" s="4">
        <v>2511</v>
      </c>
      <c r="C5" s="8">
        <v>0</v>
      </c>
      <c r="D5" s="8">
        <v>0</v>
      </c>
      <c r="E5" s="8">
        <v>0</v>
      </c>
      <c r="F5" s="13">
        <v>9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10</v>
      </c>
      <c r="P5" s="25">
        <f>F5/O5</f>
        <v>0.9</v>
      </c>
    </row>
    <row r="6" spans="1:16" ht="12.75">
      <c r="A6" s="28" t="s">
        <v>52</v>
      </c>
      <c r="B6" s="4">
        <v>2519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1</v>
      </c>
      <c r="P6" s="25">
        <f>G6/O6</f>
        <v>1</v>
      </c>
    </row>
    <row r="7" spans="1:16" ht="12.75">
      <c r="A7" s="28" t="s">
        <v>72</v>
      </c>
      <c r="B7" s="4">
        <v>2521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1</v>
      </c>
      <c r="P7" s="25">
        <f>H7/O7</f>
        <v>0</v>
      </c>
    </row>
    <row r="8" spans="1:16" ht="12.75">
      <c r="A8" s="28" t="s">
        <v>73</v>
      </c>
      <c r="B8" s="4">
        <v>2524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10">
        <f t="shared" si="0"/>
        <v>3</v>
      </c>
      <c r="P8" s="25">
        <f>I8/O8</f>
        <v>0</v>
      </c>
    </row>
    <row r="9" spans="1:16" ht="12.75">
      <c r="A9" s="28" t="s">
        <v>53</v>
      </c>
      <c r="B9" s="4">
        <v>2608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1</v>
      </c>
      <c r="N9" s="8">
        <v>0</v>
      </c>
      <c r="O9" s="10">
        <f t="shared" si="0"/>
        <v>1</v>
      </c>
      <c r="P9" s="25">
        <f>J9/O9</f>
        <v>0</v>
      </c>
    </row>
    <row r="10" spans="1:16" ht="12.75">
      <c r="A10" s="28" t="s">
        <v>74</v>
      </c>
      <c r="B10" s="4">
        <v>2609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0</v>
      </c>
      <c r="P10" s="25" t="e">
        <f>K10/O10</f>
        <v>#DIV/0!</v>
      </c>
    </row>
    <row r="11" spans="1:16" s="1" customFormat="1" ht="12.75">
      <c r="A11" s="29" t="s">
        <v>54</v>
      </c>
      <c r="B11" s="4">
        <v>2614</v>
      </c>
      <c r="C11" s="8">
        <v>1</v>
      </c>
      <c r="D11" s="8">
        <v>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11">
        <f t="shared" si="0"/>
        <v>4</v>
      </c>
      <c r="P11" s="25">
        <f>L11/O11</f>
        <v>0</v>
      </c>
    </row>
    <row r="12" spans="1:16" ht="12.75">
      <c r="A12" s="28" t="s">
        <v>55</v>
      </c>
      <c r="B12" s="4">
        <v>2615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1</v>
      </c>
      <c r="L12" s="8">
        <v>2</v>
      </c>
      <c r="M12" s="13">
        <v>11</v>
      </c>
      <c r="N12" s="8">
        <v>0</v>
      </c>
      <c r="O12" s="10">
        <f t="shared" si="0"/>
        <v>16</v>
      </c>
      <c r="P12" s="25">
        <f>M12/O12</f>
        <v>0.6875</v>
      </c>
    </row>
    <row r="13" spans="1:16" ht="12.75">
      <c r="A13" s="28" t="s">
        <v>56</v>
      </c>
      <c r="B13" s="4">
        <v>2805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1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2</v>
      </c>
      <c r="D14" s="14">
        <f t="shared" si="1"/>
        <v>3</v>
      </c>
      <c r="E14" s="14">
        <f t="shared" si="1"/>
        <v>0</v>
      </c>
      <c r="F14" s="14">
        <f t="shared" si="1"/>
        <v>11</v>
      </c>
      <c r="G14" s="14">
        <f t="shared" si="1"/>
        <v>3</v>
      </c>
      <c r="H14" s="14">
        <f t="shared" si="1"/>
        <v>0</v>
      </c>
      <c r="I14" s="14">
        <f t="shared" si="1"/>
        <v>3</v>
      </c>
      <c r="J14" s="14">
        <f t="shared" si="1"/>
        <v>0</v>
      </c>
      <c r="K14" s="14">
        <f t="shared" si="1"/>
        <v>2</v>
      </c>
      <c r="L14" s="15">
        <f t="shared" si="1"/>
        <v>3</v>
      </c>
      <c r="M14" s="14">
        <f t="shared" si="1"/>
        <v>15</v>
      </c>
      <c r="N14" s="14">
        <f t="shared" si="1"/>
        <v>1</v>
      </c>
      <c r="O14" s="12"/>
    </row>
    <row r="15" spans="2:14" ht="39" customHeight="1" thickBot="1">
      <c r="B15" s="22" t="s">
        <v>6</v>
      </c>
      <c r="C15" s="23">
        <f>C2/C14</f>
        <v>0</v>
      </c>
      <c r="D15" s="23">
        <f>D3/D14</f>
        <v>0</v>
      </c>
      <c r="E15" s="23" t="e">
        <f>E4/E14</f>
        <v>#DIV/0!</v>
      </c>
      <c r="F15" s="23">
        <f>F5/F14</f>
        <v>0.8181818181818182</v>
      </c>
      <c r="G15" s="23">
        <f>G6/G14</f>
        <v>0.3333333333333333</v>
      </c>
      <c r="H15" s="23" t="e">
        <f>H7/H14</f>
        <v>#DIV/0!</v>
      </c>
      <c r="I15" s="23">
        <f>I8/I14</f>
        <v>0</v>
      </c>
      <c r="J15" s="23" t="e">
        <f>J9/J14</f>
        <v>#DIV/0!</v>
      </c>
      <c r="K15" s="23">
        <f>K10/K14</f>
        <v>0</v>
      </c>
      <c r="L15" s="23">
        <f>L11/L14</f>
        <v>0</v>
      </c>
      <c r="M15" s="23">
        <f>M12/M14</f>
        <v>0.7333333333333333</v>
      </c>
      <c r="N15" s="23">
        <f>N13/N14</f>
        <v>0</v>
      </c>
    </row>
    <row r="16" spans="2:14" ht="12.75">
      <c r="B16" s="5" t="s">
        <v>2</v>
      </c>
      <c r="C16" s="16">
        <f>C2</f>
        <v>0</v>
      </c>
      <c r="D16" s="16">
        <f>D3</f>
        <v>0</v>
      </c>
      <c r="E16" s="16">
        <f>E4</f>
        <v>0</v>
      </c>
      <c r="F16" s="16">
        <f>F5</f>
        <v>9</v>
      </c>
      <c r="G16" s="16">
        <f>G6</f>
        <v>1</v>
      </c>
      <c r="H16" s="16">
        <f>H7</f>
        <v>0</v>
      </c>
      <c r="I16" s="16">
        <f>I8</f>
        <v>0</v>
      </c>
      <c r="J16" s="16">
        <f>J9</f>
        <v>0</v>
      </c>
      <c r="K16" s="16">
        <f>K10</f>
        <v>0</v>
      </c>
      <c r="L16" s="17">
        <f>L11</f>
        <v>0</v>
      </c>
      <c r="M16" s="16">
        <f>M12</f>
        <v>11</v>
      </c>
      <c r="N16" s="16">
        <f>N13</f>
        <v>0</v>
      </c>
    </row>
    <row r="17" spans="4:5" ht="13.5" thickBot="1">
      <c r="D17" s="18">
        <f>SUM(O2:O13)</f>
        <v>43</v>
      </c>
      <c r="E17" s="27" t="s">
        <v>0</v>
      </c>
    </row>
    <row r="18" spans="4:5" ht="13.5" thickBot="1">
      <c r="D18" s="20">
        <f>SUM(C16:N16)</f>
        <v>21</v>
      </c>
      <c r="E18" s="27" t="s">
        <v>1</v>
      </c>
    </row>
    <row r="20" spans="4:5" ht="12.75">
      <c r="D20" s="21">
        <f>D18/D17</f>
        <v>0.4883720930232558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10</v>
      </c>
      <c r="B1" s="4" t="s">
        <v>9</v>
      </c>
      <c r="C1" s="8">
        <v>1206</v>
      </c>
      <c r="D1" s="8">
        <v>1210</v>
      </c>
      <c r="E1" s="8">
        <v>1217</v>
      </c>
      <c r="F1" s="8">
        <v>1235</v>
      </c>
      <c r="G1" s="8">
        <v>1237</v>
      </c>
      <c r="H1" s="8">
        <v>2102</v>
      </c>
      <c r="I1" s="8">
        <v>2106</v>
      </c>
      <c r="J1" s="8">
        <v>2109</v>
      </c>
      <c r="K1" s="8">
        <v>2314</v>
      </c>
      <c r="L1" s="8">
        <v>2403</v>
      </c>
      <c r="M1" s="8">
        <v>2414</v>
      </c>
      <c r="N1" s="8">
        <v>3154</v>
      </c>
      <c r="O1" s="2" t="s">
        <v>3</v>
      </c>
      <c r="P1" s="24" t="s">
        <v>8</v>
      </c>
    </row>
    <row r="2" spans="1:16" ht="12.75">
      <c r="A2" s="28" t="s">
        <v>11</v>
      </c>
      <c r="B2" s="4">
        <v>1206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1</v>
      </c>
      <c r="P2" s="25">
        <f>C2/O2</f>
        <v>0</v>
      </c>
    </row>
    <row r="3" spans="1:16" ht="12.75">
      <c r="A3" s="28" t="s">
        <v>12</v>
      </c>
      <c r="B3" s="4">
        <v>1210</v>
      </c>
      <c r="C3" s="8">
        <v>0</v>
      </c>
      <c r="D3" s="13">
        <v>7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8</v>
      </c>
      <c r="P3" s="25">
        <f>D3/O3</f>
        <v>0.875</v>
      </c>
    </row>
    <row r="4" spans="1:16" ht="12.75">
      <c r="A4" s="28" t="s">
        <v>13</v>
      </c>
      <c r="B4" s="4">
        <v>1217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</v>
      </c>
      <c r="P4" s="25">
        <f>E4/O4</f>
        <v>0</v>
      </c>
    </row>
    <row r="5" spans="1:16" ht="12.75">
      <c r="A5" s="28" t="s">
        <v>14</v>
      </c>
      <c r="B5" s="4">
        <v>1235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1</v>
      </c>
      <c r="P5" s="25">
        <f>F5/O5</f>
        <v>1</v>
      </c>
    </row>
    <row r="6" spans="1:16" ht="12.75">
      <c r="A6" s="28" t="s">
        <v>15</v>
      </c>
      <c r="B6" s="4">
        <v>1237</v>
      </c>
      <c r="C6" s="8">
        <v>0</v>
      </c>
      <c r="D6" s="8">
        <v>0</v>
      </c>
      <c r="E6" s="8">
        <v>0</v>
      </c>
      <c r="F6" s="8">
        <v>2</v>
      </c>
      <c r="G6" s="13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10">
        <f t="shared" si="0"/>
        <v>3</v>
      </c>
      <c r="P6" s="25">
        <f>G6/O6</f>
        <v>0</v>
      </c>
    </row>
    <row r="7" spans="1:16" ht="12.75">
      <c r="A7" s="28" t="s">
        <v>16</v>
      </c>
      <c r="B7" s="4">
        <v>2102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0</v>
      </c>
      <c r="P7" s="25" t="e">
        <f>H7/O7</f>
        <v>#DIV/0!</v>
      </c>
    </row>
    <row r="8" spans="1:16" ht="12.75">
      <c r="A8" s="28" t="s">
        <v>17</v>
      </c>
      <c r="B8" s="4">
        <v>2106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1</v>
      </c>
      <c r="M8" s="8">
        <v>0</v>
      </c>
      <c r="N8" s="8">
        <v>2</v>
      </c>
      <c r="O8" s="10">
        <f t="shared" si="0"/>
        <v>3</v>
      </c>
      <c r="P8" s="25">
        <f>I8/O8</f>
        <v>0</v>
      </c>
    </row>
    <row r="9" spans="1:16" ht="12.75">
      <c r="A9" s="28" t="s">
        <v>18</v>
      </c>
      <c r="B9" s="4">
        <v>2109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1</v>
      </c>
      <c r="P9" s="25">
        <f>J9/O9</f>
        <v>0</v>
      </c>
    </row>
    <row r="10" spans="1:16" ht="12.75">
      <c r="A10" s="28" t="s">
        <v>19</v>
      </c>
      <c r="B10" s="4">
        <v>2314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1</v>
      </c>
      <c r="J10" s="8">
        <v>0</v>
      </c>
      <c r="K10" s="13">
        <v>3</v>
      </c>
      <c r="L10" s="8">
        <v>4</v>
      </c>
      <c r="M10" s="8">
        <v>0</v>
      </c>
      <c r="N10" s="8">
        <v>0</v>
      </c>
      <c r="O10" s="10">
        <f t="shared" si="0"/>
        <v>9</v>
      </c>
      <c r="P10" s="25">
        <f>K10/O10</f>
        <v>0.3333333333333333</v>
      </c>
    </row>
    <row r="11" spans="1:16" s="1" customFormat="1" ht="12.75">
      <c r="A11" s="29" t="s">
        <v>20</v>
      </c>
      <c r="B11" s="4">
        <v>2403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2</v>
      </c>
      <c r="L11" s="13">
        <v>3</v>
      </c>
      <c r="M11" s="8">
        <v>1</v>
      </c>
      <c r="N11" s="8">
        <v>1</v>
      </c>
      <c r="O11" s="11">
        <f t="shared" si="0"/>
        <v>8</v>
      </c>
      <c r="P11" s="25">
        <f>L11/O11</f>
        <v>0.375</v>
      </c>
    </row>
    <row r="12" spans="1:16" ht="12.75">
      <c r="A12" s="28" t="s">
        <v>21</v>
      </c>
      <c r="B12" s="4">
        <v>2414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0</v>
      </c>
      <c r="P12" s="25" t="e">
        <f>M12/O12</f>
        <v>#DIV/0!</v>
      </c>
    </row>
    <row r="13" spans="1:16" ht="12.75">
      <c r="A13" s="28" t="s">
        <v>22</v>
      </c>
      <c r="B13" s="4">
        <v>3154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1</v>
      </c>
      <c r="I13" s="8">
        <v>1</v>
      </c>
      <c r="J13" s="8">
        <v>0</v>
      </c>
      <c r="K13" s="8">
        <v>1</v>
      </c>
      <c r="L13" s="8">
        <v>0</v>
      </c>
      <c r="M13" s="8">
        <v>1</v>
      </c>
      <c r="N13" s="13">
        <v>0</v>
      </c>
      <c r="O13" s="10">
        <f t="shared" si="0"/>
        <v>5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0</v>
      </c>
      <c r="D14" s="14">
        <f t="shared" si="1"/>
        <v>10</v>
      </c>
      <c r="E14" s="14">
        <f t="shared" si="1"/>
        <v>0</v>
      </c>
      <c r="F14" s="14">
        <f t="shared" si="1"/>
        <v>3</v>
      </c>
      <c r="G14" s="14">
        <f t="shared" si="1"/>
        <v>3</v>
      </c>
      <c r="H14" s="14">
        <f t="shared" si="1"/>
        <v>1</v>
      </c>
      <c r="I14" s="14">
        <f t="shared" si="1"/>
        <v>3</v>
      </c>
      <c r="J14" s="14">
        <f t="shared" si="1"/>
        <v>0</v>
      </c>
      <c r="K14" s="14">
        <f t="shared" si="1"/>
        <v>7</v>
      </c>
      <c r="L14" s="15">
        <f t="shared" si="1"/>
        <v>8</v>
      </c>
      <c r="M14" s="14">
        <f t="shared" si="1"/>
        <v>2</v>
      </c>
      <c r="N14" s="14">
        <f t="shared" si="1"/>
        <v>3</v>
      </c>
      <c r="O14" s="12"/>
    </row>
    <row r="15" spans="2:14" ht="39" customHeight="1" thickBot="1">
      <c r="B15" s="22" t="s">
        <v>6</v>
      </c>
      <c r="C15" s="23" t="e">
        <f>C2/C14</f>
        <v>#DIV/0!</v>
      </c>
      <c r="D15" s="23">
        <f>D3/D14</f>
        <v>0.7</v>
      </c>
      <c r="E15" s="23" t="e">
        <f>E4/E14</f>
        <v>#DIV/0!</v>
      </c>
      <c r="F15" s="23">
        <f>F5/F14</f>
        <v>0.3333333333333333</v>
      </c>
      <c r="G15" s="23">
        <f>G6/G14</f>
        <v>0</v>
      </c>
      <c r="H15" s="23">
        <f>H7/H14</f>
        <v>0</v>
      </c>
      <c r="I15" s="23">
        <f>I8/I14</f>
        <v>0</v>
      </c>
      <c r="J15" s="23" t="e">
        <f>J9/J14</f>
        <v>#DIV/0!</v>
      </c>
      <c r="K15" s="23">
        <f>K10/K14</f>
        <v>0.42857142857142855</v>
      </c>
      <c r="L15" s="23">
        <f>L11/L14</f>
        <v>0.375</v>
      </c>
      <c r="M15" s="23">
        <f>M12/M14</f>
        <v>0</v>
      </c>
      <c r="N15" s="23">
        <f>N13/N14</f>
        <v>0</v>
      </c>
    </row>
    <row r="16" spans="2:14" ht="12.75">
      <c r="B16" s="5" t="s">
        <v>2</v>
      </c>
      <c r="C16" s="16">
        <f>C2</f>
        <v>0</v>
      </c>
      <c r="D16" s="16">
        <f>D3</f>
        <v>7</v>
      </c>
      <c r="E16" s="16">
        <f>E4</f>
        <v>0</v>
      </c>
      <c r="F16" s="16">
        <f>F5</f>
        <v>1</v>
      </c>
      <c r="G16" s="16">
        <f>G6</f>
        <v>0</v>
      </c>
      <c r="H16" s="16">
        <f>H7</f>
        <v>0</v>
      </c>
      <c r="I16" s="16">
        <f>I8</f>
        <v>0</v>
      </c>
      <c r="J16" s="16">
        <f>J9</f>
        <v>0</v>
      </c>
      <c r="K16" s="16">
        <f>K10</f>
        <v>3</v>
      </c>
      <c r="L16" s="17">
        <f>L11</f>
        <v>3</v>
      </c>
      <c r="M16" s="16">
        <f>M12</f>
        <v>0</v>
      </c>
      <c r="N16" s="16">
        <f>N13</f>
        <v>0</v>
      </c>
    </row>
    <row r="17" spans="4:5" ht="13.5" thickBot="1">
      <c r="D17" s="18">
        <f>SUM(O2:O13)</f>
        <v>40</v>
      </c>
      <c r="E17" s="27" t="s">
        <v>0</v>
      </c>
    </row>
    <row r="18" spans="4:5" ht="13.5" thickBot="1">
      <c r="D18" s="20">
        <f>SUM(C16:N16)</f>
        <v>14</v>
      </c>
      <c r="E18" s="27" t="s">
        <v>1</v>
      </c>
    </row>
    <row r="20" spans="4:5" ht="12.75">
      <c r="D20" s="21">
        <f>D18/D17</f>
        <v>0.35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23</v>
      </c>
      <c r="B1" s="4" t="s">
        <v>5</v>
      </c>
      <c r="C1" s="8">
        <v>111</v>
      </c>
      <c r="D1" s="8">
        <v>113</v>
      </c>
      <c r="E1" s="8">
        <v>117</v>
      </c>
      <c r="F1" s="8">
        <v>120</v>
      </c>
      <c r="G1" s="8">
        <v>211</v>
      </c>
      <c r="H1" s="8">
        <v>222</v>
      </c>
      <c r="I1" s="8">
        <v>223</v>
      </c>
      <c r="J1" s="8">
        <v>242</v>
      </c>
      <c r="K1" s="8">
        <v>354</v>
      </c>
      <c r="L1" s="2" t="s">
        <v>3</v>
      </c>
      <c r="M1" s="24" t="s">
        <v>8</v>
      </c>
      <c r="N1"/>
    </row>
    <row r="2" spans="1:14" ht="12.75">
      <c r="A2" s="28" t="s">
        <v>24</v>
      </c>
      <c r="B2" s="4">
        <v>111</v>
      </c>
      <c r="C2" s="13">
        <v>8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10">
        <f aca="true" t="shared" si="0" ref="L2:L10">SUM(C2:K2)</f>
        <v>9</v>
      </c>
      <c r="M2" s="25">
        <f>C2/L2</f>
        <v>0.8888888888888888</v>
      </c>
      <c r="N2"/>
    </row>
    <row r="3" spans="1:14" ht="12.75">
      <c r="A3" s="28" t="s">
        <v>25</v>
      </c>
      <c r="B3" s="4">
        <v>113</v>
      </c>
      <c r="C3" s="8">
        <v>0</v>
      </c>
      <c r="D3" s="13">
        <v>0</v>
      </c>
      <c r="E3" s="8">
        <v>0</v>
      </c>
      <c r="F3" s="8">
        <v>2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10">
        <f t="shared" si="0"/>
        <v>3</v>
      </c>
      <c r="M3" s="25">
        <f>D3/L3</f>
        <v>0</v>
      </c>
      <c r="N3"/>
    </row>
    <row r="4" spans="1:14" ht="12.75">
      <c r="A4" s="28" t="s">
        <v>26</v>
      </c>
      <c r="B4" s="4">
        <v>117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10">
        <f t="shared" si="0"/>
        <v>1</v>
      </c>
      <c r="M4" s="25">
        <f>E4/L4</f>
        <v>0</v>
      </c>
      <c r="N4"/>
    </row>
    <row r="5" spans="1:14" ht="12.75">
      <c r="A5" s="28" t="s">
        <v>27</v>
      </c>
      <c r="B5" s="4">
        <v>120</v>
      </c>
      <c r="C5" s="8">
        <v>1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10">
        <f t="shared" si="0"/>
        <v>2</v>
      </c>
      <c r="M5" s="25">
        <f>F5/L5</f>
        <v>0.5</v>
      </c>
      <c r="N5"/>
    </row>
    <row r="6" spans="1:14" ht="12.75">
      <c r="A6" s="28" t="s">
        <v>28</v>
      </c>
      <c r="B6" s="4">
        <v>211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1</v>
      </c>
      <c r="I6" s="8">
        <v>0</v>
      </c>
      <c r="J6" s="8">
        <v>0</v>
      </c>
      <c r="K6" s="8">
        <v>2</v>
      </c>
      <c r="L6" s="10">
        <f t="shared" si="0"/>
        <v>3</v>
      </c>
      <c r="M6" s="25">
        <f>G6/L6</f>
        <v>0</v>
      </c>
      <c r="N6"/>
    </row>
    <row r="7" spans="1:14" ht="12.75">
      <c r="A7" s="28" t="s">
        <v>29</v>
      </c>
      <c r="B7" s="4">
        <v>222</v>
      </c>
      <c r="C7" s="8">
        <v>0</v>
      </c>
      <c r="D7" s="8">
        <v>1</v>
      </c>
      <c r="E7" s="8">
        <v>0</v>
      </c>
      <c r="F7" s="8">
        <v>0</v>
      </c>
      <c r="G7" s="8">
        <v>2</v>
      </c>
      <c r="H7" s="13">
        <v>12</v>
      </c>
      <c r="I7" s="8">
        <v>1</v>
      </c>
      <c r="J7" s="8">
        <v>0</v>
      </c>
      <c r="K7" s="8">
        <v>1</v>
      </c>
      <c r="L7" s="10">
        <f t="shared" si="0"/>
        <v>17</v>
      </c>
      <c r="M7" s="25">
        <f>H7/L7</f>
        <v>0.7058823529411765</v>
      </c>
      <c r="N7"/>
    </row>
    <row r="8" spans="1:14" ht="12.75">
      <c r="A8" s="28" t="s">
        <v>30</v>
      </c>
      <c r="B8" s="4">
        <v>223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10">
        <f t="shared" si="0"/>
        <v>0</v>
      </c>
      <c r="M8" s="25" t="e">
        <f>I8/L8</f>
        <v>#DIV/0!</v>
      </c>
      <c r="N8"/>
    </row>
    <row r="9" spans="1:14" ht="12.75">
      <c r="A9" s="28" t="s">
        <v>31</v>
      </c>
      <c r="B9" s="4">
        <v>242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10">
        <f t="shared" si="0"/>
        <v>1</v>
      </c>
      <c r="M9" s="25">
        <f>J9/L9</f>
        <v>0</v>
      </c>
      <c r="N9"/>
    </row>
    <row r="10" spans="1:13" s="1" customFormat="1" ht="12.75">
      <c r="A10" s="29" t="s">
        <v>32</v>
      </c>
      <c r="B10" s="4">
        <v>354</v>
      </c>
      <c r="C10" s="8">
        <v>1</v>
      </c>
      <c r="D10" s="8">
        <v>0</v>
      </c>
      <c r="E10" s="8">
        <v>0</v>
      </c>
      <c r="F10" s="8">
        <v>0</v>
      </c>
      <c r="G10" s="8">
        <v>2</v>
      </c>
      <c r="H10" s="8">
        <v>1</v>
      </c>
      <c r="I10" s="8">
        <v>1</v>
      </c>
      <c r="J10" s="8">
        <v>0</v>
      </c>
      <c r="K10" s="13">
        <v>0</v>
      </c>
      <c r="L10" s="11">
        <f t="shared" si="0"/>
        <v>5</v>
      </c>
      <c r="M10" s="25">
        <f>K10/L10</f>
        <v>0</v>
      </c>
    </row>
    <row r="11" spans="1:14" ht="39" customHeight="1" thickBot="1">
      <c r="A11" s="28"/>
      <c r="B11" s="3" t="s">
        <v>4</v>
      </c>
      <c r="C11" s="14">
        <f aca="true" t="shared" si="1" ref="C11:K11">SUM(C2:C10)</f>
        <v>11</v>
      </c>
      <c r="D11" s="14">
        <f t="shared" si="1"/>
        <v>3</v>
      </c>
      <c r="E11" s="14">
        <f t="shared" si="1"/>
        <v>0</v>
      </c>
      <c r="F11" s="14">
        <f t="shared" si="1"/>
        <v>3</v>
      </c>
      <c r="G11" s="14">
        <f t="shared" si="1"/>
        <v>4</v>
      </c>
      <c r="H11" s="14">
        <f t="shared" si="1"/>
        <v>15</v>
      </c>
      <c r="I11" s="14">
        <f t="shared" si="1"/>
        <v>2</v>
      </c>
      <c r="J11" s="14">
        <f t="shared" si="1"/>
        <v>0</v>
      </c>
      <c r="K11" s="15">
        <f t="shared" si="1"/>
        <v>3</v>
      </c>
      <c r="L11" s="12"/>
      <c r="N11"/>
    </row>
    <row r="12" spans="2:14" ht="39" customHeight="1" thickBot="1">
      <c r="B12" s="22" t="s">
        <v>6</v>
      </c>
      <c r="C12" s="23">
        <f>C2/C11</f>
        <v>0.7272727272727273</v>
      </c>
      <c r="D12" s="23">
        <f>D3/D11</f>
        <v>0</v>
      </c>
      <c r="E12" s="23" t="e">
        <f>E4/E11</f>
        <v>#DIV/0!</v>
      </c>
      <c r="F12" s="23">
        <f>F5/F11</f>
        <v>0.3333333333333333</v>
      </c>
      <c r="G12" s="23">
        <f>G6/G11</f>
        <v>0</v>
      </c>
      <c r="H12" s="23">
        <f>H7/H11</f>
        <v>0.8</v>
      </c>
      <c r="I12" s="23">
        <f>I8/I11</f>
        <v>0</v>
      </c>
      <c r="J12" s="23" t="e">
        <f>J9/J11</f>
        <v>#DIV/0!</v>
      </c>
      <c r="K12" s="23">
        <f>K10/K11</f>
        <v>0</v>
      </c>
      <c r="L12" s="9"/>
      <c r="N12"/>
    </row>
    <row r="13" spans="2:14" ht="12.75">
      <c r="B13" s="5" t="s">
        <v>2</v>
      </c>
      <c r="C13" s="16">
        <f>C2</f>
        <v>8</v>
      </c>
      <c r="D13" s="16">
        <f>D3</f>
        <v>0</v>
      </c>
      <c r="E13" s="16">
        <f>E4</f>
        <v>0</v>
      </c>
      <c r="F13" s="16">
        <f>F5</f>
        <v>1</v>
      </c>
      <c r="G13" s="16">
        <f>G6</f>
        <v>0</v>
      </c>
      <c r="H13" s="16">
        <f>H7</f>
        <v>12</v>
      </c>
      <c r="I13" s="16">
        <f>I8</f>
        <v>0</v>
      </c>
      <c r="J13" s="16">
        <f>J9</f>
        <v>0</v>
      </c>
      <c r="K13" s="17">
        <f>K10</f>
        <v>0</v>
      </c>
      <c r="L13" s="9"/>
      <c r="N13"/>
    </row>
    <row r="14" spans="4:5" ht="13.5" thickBot="1">
      <c r="D14" s="18">
        <f>SUM(L2:L10)</f>
        <v>41</v>
      </c>
      <c r="E14" s="27" t="s">
        <v>0</v>
      </c>
    </row>
    <row r="15" spans="4:5" ht="13.5" thickBot="1">
      <c r="D15" s="20">
        <f>SUM(C13:K13)</f>
        <v>21</v>
      </c>
      <c r="E15" s="27" t="s">
        <v>1</v>
      </c>
    </row>
    <row r="17" spans="4:5" ht="12.75">
      <c r="D17" s="21">
        <f>D15/D14</f>
        <v>0.5121951219512195</v>
      </c>
      <c r="E17" s="26" t="s">
        <v>7</v>
      </c>
    </row>
    <row r="19" ht="12.75">
      <c r="B1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64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8">
        <v>90</v>
      </c>
      <c r="H1" s="2" t="s">
        <v>3</v>
      </c>
      <c r="I1" s="24" t="s">
        <v>8</v>
      </c>
    </row>
    <row r="2" spans="1:9" ht="12.75">
      <c r="A2" s="28" t="s">
        <v>65</v>
      </c>
      <c r="B2" s="4">
        <v>20</v>
      </c>
      <c r="C2" s="13">
        <v>13</v>
      </c>
      <c r="D2" s="8">
        <v>0</v>
      </c>
      <c r="E2" s="8">
        <v>0</v>
      </c>
      <c r="F2" s="8">
        <v>1</v>
      </c>
      <c r="G2" s="8">
        <v>0</v>
      </c>
      <c r="H2" s="10">
        <f>SUM(C2:G2)</f>
        <v>14</v>
      </c>
      <c r="I2" s="25">
        <f>C2/H2</f>
        <v>0.9285714285714286</v>
      </c>
    </row>
    <row r="3" spans="1:9" ht="12.75">
      <c r="A3" s="28" t="s">
        <v>66</v>
      </c>
      <c r="B3" s="4">
        <v>40</v>
      </c>
      <c r="C3" s="8">
        <v>1</v>
      </c>
      <c r="D3" s="13">
        <v>1</v>
      </c>
      <c r="E3" s="8">
        <v>2</v>
      </c>
      <c r="F3" s="8">
        <v>1</v>
      </c>
      <c r="G3" s="8">
        <v>0</v>
      </c>
      <c r="H3" s="10">
        <f>SUM(C3:G3)</f>
        <v>5</v>
      </c>
      <c r="I3" s="25">
        <f>D3/H3</f>
        <v>0.2</v>
      </c>
    </row>
    <row r="4" spans="1:9" ht="12.75">
      <c r="A4" s="28" t="s">
        <v>67</v>
      </c>
      <c r="B4" s="4">
        <v>50</v>
      </c>
      <c r="C4" s="8">
        <v>0</v>
      </c>
      <c r="D4" s="8">
        <v>1</v>
      </c>
      <c r="E4" s="13">
        <v>4</v>
      </c>
      <c r="F4" s="8">
        <v>2</v>
      </c>
      <c r="G4" s="8">
        <v>0</v>
      </c>
      <c r="H4" s="10">
        <f>SUM(C4:G4)</f>
        <v>7</v>
      </c>
      <c r="I4" s="25">
        <f>E4/H4</f>
        <v>0.5714285714285714</v>
      </c>
    </row>
    <row r="5" spans="1:9" ht="12.75">
      <c r="A5" s="28" t="s">
        <v>68</v>
      </c>
      <c r="B5" s="4">
        <v>60</v>
      </c>
      <c r="C5" s="8">
        <v>1</v>
      </c>
      <c r="D5" s="8">
        <v>2</v>
      </c>
      <c r="E5" s="8">
        <v>5</v>
      </c>
      <c r="F5" s="13">
        <v>5</v>
      </c>
      <c r="G5" s="8">
        <v>0</v>
      </c>
      <c r="H5" s="10">
        <f>SUM(C5:G5)</f>
        <v>13</v>
      </c>
      <c r="I5" s="25">
        <f>F5/H5</f>
        <v>0.38461538461538464</v>
      </c>
    </row>
    <row r="6" spans="1:9" ht="12.75">
      <c r="A6" s="28" t="s">
        <v>69</v>
      </c>
      <c r="B6" s="4">
        <v>90</v>
      </c>
      <c r="C6" s="8">
        <v>1</v>
      </c>
      <c r="D6" s="8">
        <v>0</v>
      </c>
      <c r="E6" s="8">
        <v>0</v>
      </c>
      <c r="F6" s="8">
        <v>0</v>
      </c>
      <c r="G6" s="13">
        <v>0</v>
      </c>
      <c r="H6" s="10">
        <f>SUM(C6:G6)</f>
        <v>1</v>
      </c>
      <c r="I6" s="25">
        <f>G6/H6</f>
        <v>0</v>
      </c>
    </row>
    <row r="7" spans="1:8" ht="39" customHeight="1" thickBot="1">
      <c r="A7" s="28"/>
      <c r="B7" s="3" t="s">
        <v>4</v>
      </c>
      <c r="C7" s="14">
        <f>SUM(C2:C6)</f>
        <v>16</v>
      </c>
      <c r="D7" s="14">
        <f>SUM(D2:D6)</f>
        <v>4</v>
      </c>
      <c r="E7" s="14">
        <f>SUM(E2:E6)</f>
        <v>11</v>
      </c>
      <c r="F7" s="14">
        <f>SUM(F2:F6)</f>
        <v>9</v>
      </c>
      <c r="G7" s="14">
        <f>SUM(G2:G6)</f>
        <v>0</v>
      </c>
      <c r="H7" s="12"/>
    </row>
    <row r="8" spans="2:7" ht="39" customHeight="1" thickBot="1">
      <c r="B8" s="22" t="s">
        <v>6</v>
      </c>
      <c r="C8" s="23">
        <f>C2/C7</f>
        <v>0.8125</v>
      </c>
      <c r="D8" s="23">
        <f>D3/D7</f>
        <v>0.25</v>
      </c>
      <c r="E8" s="23">
        <f>E4/E7</f>
        <v>0.36363636363636365</v>
      </c>
      <c r="F8" s="23">
        <f>F5/F7</f>
        <v>0.5555555555555556</v>
      </c>
      <c r="G8" s="23" t="e">
        <f>G6/G7</f>
        <v>#DIV/0!</v>
      </c>
    </row>
    <row r="9" spans="2:7" ht="12.75">
      <c r="B9" s="5" t="s">
        <v>2</v>
      </c>
      <c r="C9" s="16">
        <f>C2</f>
        <v>13</v>
      </c>
      <c r="D9" s="16">
        <f>D3</f>
        <v>1</v>
      </c>
      <c r="E9" s="16">
        <f>E4</f>
        <v>4</v>
      </c>
      <c r="F9" s="16">
        <f>F5</f>
        <v>5</v>
      </c>
      <c r="G9" s="16">
        <f>G6</f>
        <v>0</v>
      </c>
    </row>
    <row r="10" spans="4:5" ht="13.5" thickBot="1">
      <c r="D10" s="18">
        <f>SUM(H2:H6)</f>
        <v>40</v>
      </c>
      <c r="E10" s="27" t="s">
        <v>0</v>
      </c>
    </row>
    <row r="11" spans="4:5" ht="13.5" thickBot="1">
      <c r="D11" s="20">
        <f>SUM(C9:G9)</f>
        <v>23</v>
      </c>
      <c r="E11" s="27" t="s">
        <v>1</v>
      </c>
    </row>
    <row r="13" spans="4:5" ht="12.75">
      <c r="D13" s="21">
        <f>D11/D10</f>
        <v>0.575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28125" style="27" bestFit="1" customWidth="1"/>
    <col min="2" max="2" width="14.7109375" style="6" customWidth="1"/>
    <col min="3" max="13" width="8.7109375" style="9" customWidth="1"/>
  </cols>
  <sheetData>
    <row r="1" spans="1:13" ht="99" customHeight="1">
      <c r="A1" s="28" t="s">
        <v>57</v>
      </c>
      <c r="B1" s="4" t="s">
        <v>9</v>
      </c>
      <c r="C1" s="8">
        <v>1045</v>
      </c>
      <c r="D1" s="8">
        <v>1055</v>
      </c>
      <c r="E1" s="8">
        <v>1080</v>
      </c>
      <c r="F1" s="8">
        <v>1125</v>
      </c>
      <c r="G1" s="8">
        <v>1127</v>
      </c>
      <c r="H1" s="8">
        <v>1142</v>
      </c>
      <c r="I1" s="8">
        <v>1154</v>
      </c>
      <c r="J1" s="8">
        <v>1159</v>
      </c>
      <c r="K1" s="8">
        <v>1165</v>
      </c>
      <c r="L1" s="2" t="s">
        <v>3</v>
      </c>
      <c r="M1" s="24" t="s">
        <v>8</v>
      </c>
    </row>
    <row r="2" spans="1:13" ht="12.75">
      <c r="A2" s="28" t="s">
        <v>34</v>
      </c>
      <c r="B2" s="4">
        <v>1045</v>
      </c>
      <c r="C2" s="13">
        <v>19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1</v>
      </c>
      <c r="J2" s="8">
        <v>1</v>
      </c>
      <c r="K2" s="8">
        <v>0</v>
      </c>
      <c r="L2" s="10">
        <f aca="true" t="shared" si="0" ref="L2:L10">SUM(C2:K2)</f>
        <v>22</v>
      </c>
      <c r="M2" s="25">
        <f>C2/L2</f>
        <v>0.8636363636363636</v>
      </c>
    </row>
    <row r="3" spans="1:13" ht="12.75">
      <c r="A3" s="28" t="s">
        <v>36</v>
      </c>
      <c r="B3" s="4">
        <v>1055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10">
        <f t="shared" si="0"/>
        <v>1</v>
      </c>
      <c r="M3" s="25">
        <f>D3/L3</f>
        <v>0</v>
      </c>
    </row>
    <row r="4" spans="1:13" ht="12.75">
      <c r="A4" s="28" t="s">
        <v>58</v>
      </c>
      <c r="B4" s="4">
        <v>1080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10">
        <f t="shared" si="0"/>
        <v>6</v>
      </c>
      <c r="M4" s="25">
        <f>E4/L4</f>
        <v>1</v>
      </c>
    </row>
    <row r="5" spans="1:13" ht="12.75">
      <c r="A5" s="28" t="s">
        <v>42</v>
      </c>
      <c r="B5" s="4">
        <v>1125</v>
      </c>
      <c r="C5" s="8">
        <v>0</v>
      </c>
      <c r="D5" s="8">
        <v>0</v>
      </c>
      <c r="E5" s="8">
        <v>1</v>
      </c>
      <c r="F5" s="13">
        <v>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10">
        <f t="shared" si="0"/>
        <v>6</v>
      </c>
      <c r="M5" s="25">
        <f>F5/L5</f>
        <v>0.8333333333333334</v>
      </c>
    </row>
    <row r="6" spans="1:13" ht="12.75">
      <c r="A6" s="28" t="s">
        <v>59</v>
      </c>
      <c r="B6" s="4">
        <v>1127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10">
        <f t="shared" si="0"/>
        <v>1</v>
      </c>
      <c r="M6" s="25">
        <f>G6/L6</f>
        <v>1</v>
      </c>
    </row>
    <row r="7" spans="1:13" ht="12.75">
      <c r="A7" s="28" t="s">
        <v>60</v>
      </c>
      <c r="B7" s="4">
        <v>1142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2</v>
      </c>
      <c r="J7" s="8">
        <v>0</v>
      </c>
      <c r="K7" s="8">
        <v>0</v>
      </c>
      <c r="L7" s="10">
        <f t="shared" si="0"/>
        <v>2</v>
      </c>
      <c r="M7" s="25">
        <f>H7/L7</f>
        <v>0</v>
      </c>
    </row>
    <row r="8" spans="1:13" ht="12.75">
      <c r="A8" s="28" t="s">
        <v>61</v>
      </c>
      <c r="B8" s="4">
        <v>1154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10">
        <f t="shared" si="0"/>
        <v>0</v>
      </c>
      <c r="M8" s="25" t="e">
        <f>I8/L8</f>
        <v>#DIV/0!</v>
      </c>
    </row>
    <row r="9" spans="1:13" ht="12.75">
      <c r="A9" s="28" t="s">
        <v>62</v>
      </c>
      <c r="B9" s="4">
        <v>1159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10">
        <f t="shared" si="0"/>
        <v>0</v>
      </c>
      <c r="M9" s="25" t="e">
        <f>J9/L9</f>
        <v>#DIV/0!</v>
      </c>
    </row>
    <row r="10" spans="1:13" ht="12.75">
      <c r="A10" s="28" t="s">
        <v>63</v>
      </c>
      <c r="B10" s="4">
        <v>1165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10">
        <f t="shared" si="0"/>
        <v>1</v>
      </c>
      <c r="M10" s="25">
        <f>K10/L10</f>
        <v>0</v>
      </c>
    </row>
    <row r="11" spans="1:12" ht="39" customHeight="1" thickBot="1">
      <c r="A11" s="28"/>
      <c r="B11" s="3" t="s">
        <v>4</v>
      </c>
      <c r="C11" s="14">
        <f aca="true" t="shared" si="1" ref="C11:K11">SUM(C2:C10)</f>
        <v>21</v>
      </c>
      <c r="D11" s="14">
        <f t="shared" si="1"/>
        <v>0</v>
      </c>
      <c r="E11" s="14">
        <f t="shared" si="1"/>
        <v>7</v>
      </c>
      <c r="F11" s="14">
        <f t="shared" si="1"/>
        <v>6</v>
      </c>
      <c r="G11" s="14">
        <f t="shared" si="1"/>
        <v>1</v>
      </c>
      <c r="H11" s="14">
        <f t="shared" si="1"/>
        <v>0</v>
      </c>
      <c r="I11" s="14">
        <f t="shared" si="1"/>
        <v>3</v>
      </c>
      <c r="J11" s="14">
        <f t="shared" si="1"/>
        <v>1</v>
      </c>
      <c r="K11" s="14">
        <f t="shared" si="1"/>
        <v>0</v>
      </c>
      <c r="L11" s="12"/>
    </row>
    <row r="12" spans="2:11" ht="39" customHeight="1" thickBot="1">
      <c r="B12" s="22" t="s">
        <v>6</v>
      </c>
      <c r="C12" s="23">
        <f>C2/C11</f>
        <v>0.9047619047619048</v>
      </c>
      <c r="D12" s="23" t="e">
        <f>D3/D11</f>
        <v>#DIV/0!</v>
      </c>
      <c r="E12" s="23">
        <f>E4/E11</f>
        <v>0.8571428571428571</v>
      </c>
      <c r="F12" s="23">
        <f>F5/F11</f>
        <v>0.8333333333333334</v>
      </c>
      <c r="G12" s="23">
        <f>G6/G11</f>
        <v>1</v>
      </c>
      <c r="H12" s="23" t="e">
        <f>H7/H11</f>
        <v>#DIV/0!</v>
      </c>
      <c r="I12" s="23">
        <f>I8/I11</f>
        <v>0</v>
      </c>
      <c r="J12" s="23">
        <f>J9/J11</f>
        <v>0</v>
      </c>
      <c r="K12" s="23" t="e">
        <f>K10/K11</f>
        <v>#DIV/0!</v>
      </c>
    </row>
    <row r="13" spans="2:11" ht="12.75">
      <c r="B13" s="5" t="s">
        <v>2</v>
      </c>
      <c r="C13" s="16">
        <f>C2</f>
        <v>19</v>
      </c>
      <c r="D13" s="16">
        <f>D3</f>
        <v>0</v>
      </c>
      <c r="E13" s="16">
        <f>E4</f>
        <v>6</v>
      </c>
      <c r="F13" s="16">
        <f>F5</f>
        <v>5</v>
      </c>
      <c r="G13" s="16">
        <f>G6</f>
        <v>1</v>
      </c>
      <c r="H13" s="16">
        <f>H7</f>
        <v>0</v>
      </c>
      <c r="I13" s="16">
        <f>I8</f>
        <v>0</v>
      </c>
      <c r="J13" s="16">
        <f>J9</f>
        <v>0</v>
      </c>
      <c r="K13" s="16">
        <f>K10</f>
        <v>0</v>
      </c>
    </row>
    <row r="14" spans="4:5" ht="13.5" thickBot="1">
      <c r="D14" s="18">
        <f>SUM(L2:L10)</f>
        <v>39</v>
      </c>
      <c r="E14" s="27" t="s">
        <v>0</v>
      </c>
    </row>
    <row r="15" spans="4:5" ht="13.5" thickBot="1">
      <c r="D15" s="20">
        <f>SUM(C13:K13)</f>
        <v>31</v>
      </c>
      <c r="E15" s="27" t="s">
        <v>1</v>
      </c>
    </row>
    <row r="17" spans="4:5" ht="12.75">
      <c r="D17" s="21">
        <f>D15/D14</f>
        <v>0.7948717948717948</v>
      </c>
      <c r="E17" s="26" t="s">
        <v>7</v>
      </c>
    </row>
    <row r="19" ht="12.75">
      <c r="B1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28125" style="27" bestFit="1" customWidth="1"/>
    <col min="2" max="2" width="14.7109375" style="6" customWidth="1"/>
    <col min="3" max="13" width="8.7109375" style="9" customWidth="1"/>
  </cols>
  <sheetData>
    <row r="1" spans="1:13" ht="99" customHeight="1">
      <c r="A1" s="28" t="s">
        <v>57</v>
      </c>
      <c r="B1" s="4" t="s">
        <v>9</v>
      </c>
      <c r="C1" s="8">
        <v>1045</v>
      </c>
      <c r="D1" s="8">
        <v>1055</v>
      </c>
      <c r="E1" s="8">
        <v>1080</v>
      </c>
      <c r="F1" s="8">
        <v>1125</v>
      </c>
      <c r="G1" s="8">
        <v>1127</v>
      </c>
      <c r="H1" s="8">
        <v>1142</v>
      </c>
      <c r="I1" s="8">
        <v>1154</v>
      </c>
      <c r="J1" s="8">
        <v>1159</v>
      </c>
      <c r="K1" s="8">
        <v>1165</v>
      </c>
      <c r="L1" s="2" t="s">
        <v>3</v>
      </c>
      <c r="M1" s="24" t="s">
        <v>8</v>
      </c>
    </row>
    <row r="2" spans="1:13" ht="12.75">
      <c r="A2" s="28" t="s">
        <v>34</v>
      </c>
      <c r="B2" s="4">
        <v>1045</v>
      </c>
      <c r="C2" s="13">
        <v>21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0</v>
      </c>
      <c r="L2" s="10">
        <f aca="true" t="shared" si="0" ref="L2:L10">SUM(C2:K2)</f>
        <v>22</v>
      </c>
      <c r="M2" s="25">
        <f>C2/L2</f>
        <v>0.9545454545454546</v>
      </c>
    </row>
    <row r="3" spans="1:13" ht="12.75">
      <c r="A3" s="28" t="s">
        <v>36</v>
      </c>
      <c r="B3" s="4">
        <v>1055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10">
        <f t="shared" si="0"/>
        <v>1</v>
      </c>
      <c r="M3" s="25">
        <f>D3/L3</f>
        <v>0</v>
      </c>
    </row>
    <row r="4" spans="1:13" ht="12.75">
      <c r="A4" s="28" t="s">
        <v>58</v>
      </c>
      <c r="B4" s="4">
        <v>1080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10">
        <f t="shared" si="0"/>
        <v>6</v>
      </c>
      <c r="M4" s="25">
        <f>E4/L4</f>
        <v>1</v>
      </c>
    </row>
    <row r="5" spans="1:13" ht="12.75">
      <c r="A5" s="28" t="s">
        <v>42</v>
      </c>
      <c r="B5" s="4">
        <v>1125</v>
      </c>
      <c r="C5" s="8">
        <v>0</v>
      </c>
      <c r="D5" s="8">
        <v>0</v>
      </c>
      <c r="E5" s="8">
        <v>1</v>
      </c>
      <c r="F5" s="13">
        <v>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10">
        <f t="shared" si="0"/>
        <v>6</v>
      </c>
      <c r="M5" s="25">
        <f>F5/L5</f>
        <v>0.8333333333333334</v>
      </c>
    </row>
    <row r="6" spans="1:13" ht="12.75">
      <c r="A6" s="28" t="s">
        <v>59</v>
      </c>
      <c r="B6" s="4">
        <v>1127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10">
        <f t="shared" si="0"/>
        <v>1</v>
      </c>
      <c r="M6" s="25">
        <f>G6/L6</f>
        <v>1</v>
      </c>
    </row>
    <row r="7" spans="1:13" ht="12.75">
      <c r="A7" s="28" t="s">
        <v>60</v>
      </c>
      <c r="B7" s="4">
        <v>1142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2</v>
      </c>
      <c r="J7" s="8">
        <v>0</v>
      </c>
      <c r="K7" s="8">
        <v>0</v>
      </c>
      <c r="L7" s="10">
        <f t="shared" si="0"/>
        <v>2</v>
      </c>
      <c r="M7" s="25">
        <f>H7/L7</f>
        <v>0</v>
      </c>
    </row>
    <row r="8" spans="1:13" ht="12.75">
      <c r="A8" s="28" t="s">
        <v>61</v>
      </c>
      <c r="B8" s="4">
        <v>1154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10">
        <f t="shared" si="0"/>
        <v>0</v>
      </c>
      <c r="M8" s="25" t="e">
        <f>I8/L8</f>
        <v>#DIV/0!</v>
      </c>
    </row>
    <row r="9" spans="1:13" ht="12.75">
      <c r="A9" s="28" t="s">
        <v>62</v>
      </c>
      <c r="B9" s="4">
        <v>1159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10">
        <f t="shared" si="0"/>
        <v>0</v>
      </c>
      <c r="M9" s="25" t="e">
        <f>J9/L9</f>
        <v>#DIV/0!</v>
      </c>
    </row>
    <row r="10" spans="1:13" ht="12.75">
      <c r="A10" s="28" t="s">
        <v>63</v>
      </c>
      <c r="B10" s="4">
        <v>1165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10">
        <f t="shared" si="0"/>
        <v>1</v>
      </c>
      <c r="M10" s="25">
        <f>K10/L10</f>
        <v>0</v>
      </c>
    </row>
    <row r="11" spans="1:12" ht="39" customHeight="1" thickBot="1">
      <c r="A11" s="28"/>
      <c r="B11" s="3" t="s">
        <v>4</v>
      </c>
      <c r="C11" s="14">
        <f aca="true" t="shared" si="1" ref="C11:K11">SUM(C2:C10)</f>
        <v>23</v>
      </c>
      <c r="D11" s="14">
        <f t="shared" si="1"/>
        <v>0</v>
      </c>
      <c r="E11" s="14">
        <f t="shared" si="1"/>
        <v>7</v>
      </c>
      <c r="F11" s="14">
        <f t="shared" si="1"/>
        <v>5</v>
      </c>
      <c r="G11" s="14">
        <f t="shared" si="1"/>
        <v>1</v>
      </c>
      <c r="H11" s="14">
        <f t="shared" si="1"/>
        <v>0</v>
      </c>
      <c r="I11" s="14">
        <f t="shared" si="1"/>
        <v>3</v>
      </c>
      <c r="J11" s="14">
        <f t="shared" si="1"/>
        <v>0</v>
      </c>
      <c r="K11" s="14">
        <f t="shared" si="1"/>
        <v>0</v>
      </c>
      <c r="L11" s="12"/>
    </row>
    <row r="12" spans="2:11" ht="39" customHeight="1" thickBot="1">
      <c r="B12" s="22" t="s">
        <v>6</v>
      </c>
      <c r="C12" s="23">
        <f>C2/C11</f>
        <v>0.9130434782608695</v>
      </c>
      <c r="D12" s="23" t="e">
        <f>D3/D11</f>
        <v>#DIV/0!</v>
      </c>
      <c r="E12" s="23">
        <f>E4/E11</f>
        <v>0.8571428571428571</v>
      </c>
      <c r="F12" s="23">
        <f>F5/F11</f>
        <v>1</v>
      </c>
      <c r="G12" s="23">
        <f>G6/G11</f>
        <v>1</v>
      </c>
      <c r="H12" s="23" t="e">
        <f>H7/H11</f>
        <v>#DIV/0!</v>
      </c>
      <c r="I12" s="23">
        <f>I8/I11</f>
        <v>0</v>
      </c>
      <c r="J12" s="23" t="e">
        <f>J9/J11</f>
        <v>#DIV/0!</v>
      </c>
      <c r="K12" s="23" t="e">
        <f>K10/K11</f>
        <v>#DIV/0!</v>
      </c>
    </row>
    <row r="13" spans="2:11" ht="12.75">
      <c r="B13" s="5" t="s">
        <v>2</v>
      </c>
      <c r="C13" s="16">
        <f>C2</f>
        <v>21</v>
      </c>
      <c r="D13" s="16">
        <f>D3</f>
        <v>0</v>
      </c>
      <c r="E13" s="16">
        <f>E4</f>
        <v>6</v>
      </c>
      <c r="F13" s="16">
        <f>F5</f>
        <v>5</v>
      </c>
      <c r="G13" s="16">
        <f>G6</f>
        <v>1</v>
      </c>
      <c r="H13" s="16">
        <f>H7</f>
        <v>0</v>
      </c>
      <c r="I13" s="16">
        <f>I8</f>
        <v>0</v>
      </c>
      <c r="J13" s="16">
        <f>J9</f>
        <v>0</v>
      </c>
      <c r="K13" s="16">
        <f>K10</f>
        <v>0</v>
      </c>
    </row>
    <row r="14" spans="4:5" ht="13.5" thickBot="1">
      <c r="D14" s="18">
        <f>SUM(L2:L10)</f>
        <v>39</v>
      </c>
      <c r="E14" s="27" t="s">
        <v>0</v>
      </c>
    </row>
    <row r="15" spans="4:5" ht="13.5" thickBot="1">
      <c r="D15" s="20">
        <f>SUM(C13:K13)</f>
        <v>33</v>
      </c>
      <c r="E15" s="27" t="s">
        <v>1</v>
      </c>
    </row>
    <row r="17" spans="4:5" ht="12.75">
      <c r="D17" s="21">
        <f>D15/D14</f>
        <v>0.8461538461538461</v>
      </c>
      <c r="E17" s="26" t="s">
        <v>7</v>
      </c>
    </row>
    <row r="19" ht="12.75">
      <c r="B1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4.00390625" style="27" bestFit="1" customWidth="1"/>
    <col min="2" max="2" width="14.7109375" style="6" customWidth="1"/>
    <col min="3" max="11" width="8.7109375" style="9" customWidth="1"/>
  </cols>
  <sheetData>
    <row r="1" spans="1:11" ht="99" customHeight="1">
      <c r="A1" s="28" t="s">
        <v>49</v>
      </c>
      <c r="B1" s="4" t="s">
        <v>5</v>
      </c>
      <c r="C1" s="8">
        <v>2509</v>
      </c>
      <c r="D1" s="8">
        <v>2511</v>
      </c>
      <c r="E1" s="8">
        <v>2519</v>
      </c>
      <c r="F1" s="8">
        <v>2608</v>
      </c>
      <c r="G1" s="8">
        <v>2614</v>
      </c>
      <c r="H1" s="8">
        <v>2615</v>
      </c>
      <c r="I1" s="8">
        <v>2805</v>
      </c>
      <c r="J1" s="2" t="s">
        <v>3</v>
      </c>
      <c r="K1" s="24" t="s">
        <v>8</v>
      </c>
    </row>
    <row r="2" spans="1:11" ht="12.75">
      <c r="A2" s="28" t="s">
        <v>50</v>
      </c>
      <c r="B2" s="4">
        <v>2509</v>
      </c>
      <c r="C2" s="13">
        <v>0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10">
        <f aca="true" t="shared" si="0" ref="J2:J8">SUM(C2:I2)</f>
        <v>1</v>
      </c>
      <c r="K2" s="25">
        <f>C2/J2</f>
        <v>0</v>
      </c>
    </row>
    <row r="3" spans="1:11" ht="12.75">
      <c r="A3" s="28" t="s">
        <v>51</v>
      </c>
      <c r="B3" s="4">
        <v>2511</v>
      </c>
      <c r="C3" s="8">
        <v>0</v>
      </c>
      <c r="D3" s="13">
        <v>20</v>
      </c>
      <c r="E3" s="8">
        <v>2</v>
      </c>
      <c r="F3" s="8">
        <v>0</v>
      </c>
      <c r="G3" s="8">
        <v>0</v>
      </c>
      <c r="H3" s="8">
        <v>1</v>
      </c>
      <c r="I3" s="8">
        <v>0</v>
      </c>
      <c r="J3" s="10">
        <f t="shared" si="0"/>
        <v>23</v>
      </c>
      <c r="K3" s="25">
        <f>D3/J3</f>
        <v>0.8695652173913043</v>
      </c>
    </row>
    <row r="4" spans="1:11" ht="12.75">
      <c r="A4" s="28" t="s">
        <v>52</v>
      </c>
      <c r="B4" s="4">
        <v>2519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10">
        <f t="shared" si="0"/>
        <v>0</v>
      </c>
      <c r="K4" s="25" t="e">
        <f>E4/J4</f>
        <v>#DIV/0!</v>
      </c>
    </row>
    <row r="5" spans="1:11" ht="12.75">
      <c r="A5" s="28" t="s">
        <v>53</v>
      </c>
      <c r="B5" s="4">
        <v>2608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10">
        <f t="shared" si="0"/>
        <v>1</v>
      </c>
      <c r="K5" s="25">
        <f>F5/J5</f>
        <v>1</v>
      </c>
    </row>
    <row r="6" spans="1:11" ht="12.75">
      <c r="A6" s="28" t="s">
        <v>54</v>
      </c>
      <c r="B6" s="4">
        <v>2614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10">
        <f t="shared" si="0"/>
        <v>0</v>
      </c>
      <c r="K6" s="25" t="e">
        <f>G6/J6</f>
        <v>#DIV/0!</v>
      </c>
    </row>
    <row r="7" spans="1:11" ht="12.75">
      <c r="A7" s="28" t="s">
        <v>55</v>
      </c>
      <c r="B7" s="4">
        <v>2615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12</v>
      </c>
      <c r="I7" s="8">
        <v>0</v>
      </c>
      <c r="J7" s="10">
        <f t="shared" si="0"/>
        <v>12</v>
      </c>
      <c r="K7" s="25">
        <f>H7/J7</f>
        <v>1</v>
      </c>
    </row>
    <row r="8" spans="1:11" ht="12.75">
      <c r="A8" s="28" t="s">
        <v>56</v>
      </c>
      <c r="B8" s="4">
        <v>2805</v>
      </c>
      <c r="C8" s="8">
        <v>0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13">
        <v>0</v>
      </c>
      <c r="J8" s="10">
        <f t="shared" si="0"/>
        <v>2</v>
      </c>
      <c r="K8" s="25">
        <f>I8/J8</f>
        <v>0</v>
      </c>
    </row>
    <row r="9" spans="1:10" ht="39" customHeight="1" thickBot="1">
      <c r="A9" s="28"/>
      <c r="B9" s="3" t="s">
        <v>4</v>
      </c>
      <c r="C9" s="14">
        <f aca="true" t="shared" si="1" ref="C9:I9">SUM(C2:C8)</f>
        <v>0</v>
      </c>
      <c r="D9" s="14">
        <f t="shared" si="1"/>
        <v>21</v>
      </c>
      <c r="E9" s="14">
        <f t="shared" si="1"/>
        <v>4</v>
      </c>
      <c r="F9" s="14">
        <f t="shared" si="1"/>
        <v>1</v>
      </c>
      <c r="G9" s="14">
        <f t="shared" si="1"/>
        <v>0</v>
      </c>
      <c r="H9" s="14">
        <f t="shared" si="1"/>
        <v>13</v>
      </c>
      <c r="I9" s="14">
        <f t="shared" si="1"/>
        <v>0</v>
      </c>
      <c r="J9" s="12"/>
    </row>
    <row r="10" spans="2:9" ht="39" customHeight="1" thickBot="1">
      <c r="B10" s="22" t="s">
        <v>6</v>
      </c>
      <c r="C10" s="23" t="e">
        <f>C2/C9</f>
        <v>#DIV/0!</v>
      </c>
      <c r="D10" s="23">
        <f>D3/D9</f>
        <v>0.9523809523809523</v>
      </c>
      <c r="E10" s="23">
        <f>E4/E9</f>
        <v>0</v>
      </c>
      <c r="F10" s="23">
        <f>F5/F9</f>
        <v>1</v>
      </c>
      <c r="G10" s="23" t="e">
        <f>G6/G9</f>
        <v>#DIV/0!</v>
      </c>
      <c r="H10" s="23">
        <f>H7/H9</f>
        <v>0.9230769230769231</v>
      </c>
      <c r="I10" s="23" t="e">
        <f>I8/I9</f>
        <v>#DIV/0!</v>
      </c>
    </row>
    <row r="11" spans="2:9" ht="12.75">
      <c r="B11" s="5" t="s">
        <v>2</v>
      </c>
      <c r="C11" s="16">
        <f>C2</f>
        <v>0</v>
      </c>
      <c r="D11" s="16">
        <f>D3</f>
        <v>20</v>
      </c>
      <c r="E11" s="16">
        <f>E4</f>
        <v>0</v>
      </c>
      <c r="F11" s="16">
        <f>F5</f>
        <v>1</v>
      </c>
      <c r="G11" s="16">
        <f>G6</f>
        <v>0</v>
      </c>
      <c r="H11" s="16">
        <f>H7</f>
        <v>12</v>
      </c>
      <c r="I11" s="16">
        <f>I8</f>
        <v>0</v>
      </c>
    </row>
    <row r="12" spans="4:5" ht="13.5" thickBot="1">
      <c r="D12" s="18">
        <f>SUM(J2:J8)</f>
        <v>39</v>
      </c>
      <c r="E12" s="27" t="s">
        <v>0</v>
      </c>
    </row>
    <row r="13" spans="4:5" ht="13.5" thickBot="1">
      <c r="D13" s="20">
        <f>SUM(C11:I11)</f>
        <v>33</v>
      </c>
      <c r="E13" s="27" t="s">
        <v>1</v>
      </c>
    </row>
    <row r="15" spans="4:5" ht="12.75">
      <c r="D15" s="21">
        <f>D13/D12</f>
        <v>0.8461538461538461</v>
      </c>
      <c r="E15" s="26" t="s">
        <v>7</v>
      </c>
    </row>
    <row r="17" ht="12.75">
      <c r="B17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2008-12-19T19:30:27Z</dcterms:modified>
  <cp:category/>
  <cp:version/>
  <cp:contentType/>
  <cp:contentStatus/>
</cp:coreProperties>
</file>