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<sst xmlns="http://schemas.openxmlformats.org/spreadsheetml/2006/main" count="232" uniqueCount="101">
  <si>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</si>
  <si>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</si>
  <si>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</si>
  <si>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</si>
  <si>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</si>
  <si>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</si>
  <si>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</si>
  <si>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</si>
  <si>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</si>
  <si>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</si>
  <si>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</si>
  <si>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207: Red Fir</t>
  </si>
  <si>
    <t>SAF 211: White Fir</t>
  </si>
  <si>
    <t>SAF 217: Aspen</t>
  </si>
  <si>
    <t>SAF 218: Lodgepole Pine</t>
  </si>
  <si>
    <t>SAF 234: Douglas-Fir-Tanoak-Pacific Madrone</t>
  </si>
  <si>
    <t>SAF 235: Cottonwood-Willow</t>
  </si>
  <si>
    <t>SAF 243: Sierra Nevada Mixed Conifer</t>
  </si>
  <si>
    <t>SAF 246: California Black Oak</t>
  </si>
  <si>
    <t>SAF 247: Jeffrey Pine</t>
  </si>
  <si>
    <t>SAF 250: Blue Oak-Digger Pine</t>
  </si>
  <si>
    <t>SAF 256: California Mixed Subalpine</t>
  </si>
  <si>
    <t>SRM 203: Riparian Woodland</t>
  </si>
  <si>
    <t>SRM 207: Scrub Oak Mixed Chaparral</t>
  </si>
  <si>
    <t>SRM 209: Montane Shrubland</t>
  </si>
  <si>
    <t>SRM 216: Montane Meadows</t>
  </si>
  <si>
    <t>SRM 402: Mountain Big Sagebrush</t>
  </si>
  <si>
    <t>SRM 403: Wyoming Big Sagebrush</t>
  </si>
  <si>
    <t>SRM 412: Juniper-Pinyon Woodland</t>
  </si>
  <si>
    <t>SRM 503: Arizona Chaparral</t>
  </si>
  <si>
    <t>LF 54: Introduced Upland Vegetation - Herbaceous</t>
  </si>
  <si>
    <t>SAF/SRM Type Group Name</t>
  </si>
  <si>
    <t>Douglas-Fir</t>
  </si>
  <si>
    <t>Ponderosa Pine</t>
  </si>
  <si>
    <t>Fir-Spruce</t>
  </si>
  <si>
    <t>Lodgepole Pine</t>
  </si>
  <si>
    <t>Western Hardwoods</t>
  </si>
  <si>
    <t>Sagebrush</t>
  </si>
  <si>
    <t>Chaparral</t>
  </si>
  <si>
    <t>Pinyon-Juniper</t>
  </si>
  <si>
    <t>Riparian Woodland</t>
  </si>
  <si>
    <t>Alpine Dwarf Shrubland</t>
  </si>
  <si>
    <t>Introduced Grassland and Forbland</t>
  </si>
  <si>
    <t>EVT Name</t>
  </si>
  <si>
    <t>Rocky Mountain Aspen Forest and Woodland</t>
  </si>
  <si>
    <t xml:space="preserve">Great Basin Pinyon-Juniper Woodland </t>
  </si>
  <si>
    <t>Mediterranean California Dry-Mesic Mixed Conifer Forest and Wood</t>
  </si>
  <si>
    <t>Mediterranean California Mesic Mixed Conifer Forest and Woodland</t>
  </si>
  <si>
    <t>Mediterranean California Mixed Oak Woodland</t>
  </si>
  <si>
    <t>Mediterranean California Lower Montane Black Oak-Conifer Forest and Wood</t>
  </si>
  <si>
    <t>California Montane Jeffrey Pine-(Ponderosa Pine) Woodland</t>
  </si>
  <si>
    <t>Mediterranean California Red Fir Forest</t>
  </si>
  <si>
    <t>Mediterranean California Subalpine Woodland</t>
  </si>
  <si>
    <t>Mediterranean California Mixed Evergreen Forest</t>
  </si>
  <si>
    <t xml:space="preserve">Sierra Nevada Subalpine Lodgepole Pine Forest and Woodland </t>
  </si>
  <si>
    <t xml:space="preserve">Inter-Mountain Basins Aspen-Mixed Conifer Forest and Woodland </t>
  </si>
  <si>
    <t xml:space="preserve">Inter-Mountain Basins Big Sagebrush Shrubland </t>
  </si>
  <si>
    <t xml:space="preserve">California Mesic Chaparral </t>
  </si>
  <si>
    <t xml:space="preserve">California Montane Woodland and Chaparral </t>
  </si>
  <si>
    <t>Great Basin Semi-Desert Chaparral</t>
  </si>
  <si>
    <t>California Lower Montane Blue Oak-Foothill Pine Woodland and Savanna</t>
  </si>
  <si>
    <t>Inter-Mountain Basins Montane Sagebrush Steppe</t>
  </si>
  <si>
    <t xml:space="preserve">Mediterranean California Subalpine Meadow </t>
  </si>
  <si>
    <t xml:space="preserve">California Montane Riparian Systems(Tree) </t>
  </si>
  <si>
    <t xml:space="preserve">Inter-Mountain Basins Montane Riparian Systems </t>
  </si>
  <si>
    <t xml:space="preserve">Introduced Upland Vegetation - Annual Grassland </t>
  </si>
  <si>
    <t>Artemisia tridentata ssp. vaseyana Shrubland Alliance</t>
  </si>
  <si>
    <t xml:space="preserve">Sequoiadendron giganteum Forest Alliance </t>
  </si>
  <si>
    <t>Similarity Group Name</t>
  </si>
  <si>
    <t>Mediterranean California Upper Montane-Subalpine Forest and Chaparral</t>
  </si>
  <si>
    <t>Klamath and Mediterranean California Montane Forest</t>
  </si>
  <si>
    <t>InterMountain Basins Pinyon-Juniper Woodland and Montane Sagebrush</t>
  </si>
  <si>
    <t>North Pacific and Californian Montane Riparian and Swamp</t>
  </si>
  <si>
    <t>Rocky Mountain and Intermountain Montane Riparian and Swamp</t>
  </si>
  <si>
    <t>Rocky Mountain and Intermountain Aspen-Mixed Conifer Forest</t>
  </si>
  <si>
    <t>Mediterranean California Lower Montane and Mixed Oak Woodland</t>
  </si>
  <si>
    <t>Southwest Semi-Desert Chaparral</t>
  </si>
  <si>
    <t>Pacific Alpine Dwarf Shrubland</t>
  </si>
  <si>
    <t>California Oak Savanna and Klamath Serpentine Chaparral</t>
  </si>
  <si>
    <t>ESP Name</t>
  </si>
  <si>
    <t>Columbia Plateau Western Juniper Woodland and Savanna</t>
  </si>
  <si>
    <t>Great Basin Pinyon-Juniper Woodland</t>
  </si>
  <si>
    <t>Mediterranean California Dry-Mesic Mixed Conifer Forest and Woodland</t>
  </si>
  <si>
    <t>Mediterranean California Lower Montane Black Oak-Conifer Forest and Woodland</t>
  </si>
  <si>
    <t>California Montane Jeffrey Pine(-Ponderosa Pine) Woodland</t>
  </si>
  <si>
    <t>Sierra Nevada Subalpine Lodgepole Pine Forest and Woodland</t>
  </si>
  <si>
    <t>Sierra Nevada Alpine Dwarf-Shrubland</t>
  </si>
  <si>
    <t>California Montane Woodland and Chaparral</t>
  </si>
  <si>
    <t>California Montane Riparian Systems</t>
  </si>
  <si>
    <t>Inter-Mountain Basins Montane Riparian Systems</t>
  </si>
  <si>
    <t>Lifeform Name</t>
  </si>
  <si>
    <t>Forest and Woodland</t>
  </si>
  <si>
    <t>Herbaceous</t>
  </si>
  <si>
    <t>Shrubland</t>
  </si>
  <si>
    <t>Steppe</t>
  </si>
  <si>
    <t>Savanna</t>
  </si>
  <si>
    <t>Developed</t>
  </si>
  <si>
    <t>Introduced Upland Vegetation</t>
  </si>
  <si>
    <t>California Mesic to Xeric Chaparral and North Coast Scrub</t>
  </si>
  <si>
    <t>Inter-Mountain Basin Big Sagebrush and Desert Sagebrush</t>
  </si>
  <si>
    <t>Sierra Nevada Alpine Turf and and Subalpine Meadow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</si>
</sst>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43</v>
      </c>
      <c r="B1" s="4" t="s">
        <v>9</v>
      </c>
      <c r="C1" s="8">
        <v>2011</v>
      </c>
      <c r="D1" s="8">
        <v>2019</v>
      </c>
      <c r="E1" s="8">
        <v>2027</v>
      </c>
      <c r="F1" s="8">
        <v>2028</v>
      </c>
      <c r="G1" s="8">
        <v>2029</v>
      </c>
      <c r="H1" s="8">
        <v>2030</v>
      </c>
      <c r="I1" s="8">
        <v>2031</v>
      </c>
      <c r="J1" s="8">
        <v>2032</v>
      </c>
      <c r="K1" s="8">
        <v>2033</v>
      </c>
      <c r="L1" s="8">
        <v>2043</v>
      </c>
      <c r="M1" s="8">
        <v>2058</v>
      </c>
      <c r="N1" s="8">
        <v>2061</v>
      </c>
      <c r="O1" s="8">
        <v>2080</v>
      </c>
      <c r="P1" s="8">
        <v>2097</v>
      </c>
      <c r="Q1" s="8">
        <v>2098</v>
      </c>
      <c r="R1" s="8">
        <v>2103</v>
      </c>
      <c r="S1" s="8">
        <v>2114</v>
      </c>
      <c r="T1" s="8">
        <v>2126</v>
      </c>
      <c r="U1" s="8">
        <v>2137</v>
      </c>
      <c r="V1" s="8">
        <v>2152</v>
      </c>
      <c r="W1" s="8">
        <v>2154</v>
      </c>
      <c r="X1" s="8">
        <v>2181</v>
      </c>
      <c r="Y1" s="8">
        <v>2220</v>
      </c>
      <c r="Z1" s="8">
        <v>2231</v>
      </c>
      <c r="AA1" s="2" t="s">
        <v>3</v>
      </c>
      <c r="AB1" s="24" t="s">
        <v>8</v>
      </c>
    </row>
    <row r="2" spans="1:28" ht="12.75">
      <c r="A2" s="28" t="s">
        <v>44</v>
      </c>
      <c r="B2" s="4">
        <v>2011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1</v>
      </c>
      <c r="AB2" s="25">
        <f>C2/AA2</f>
        <v>0</v>
      </c>
    </row>
    <row r="3" spans="1:28" ht="12.75">
      <c r="A3" s="28" t="s">
        <v>45</v>
      </c>
      <c r="B3" s="4">
        <v>2019</v>
      </c>
      <c r="C3" s="8">
        <v>0</v>
      </c>
      <c r="D3" s="13">
        <v>3</v>
      </c>
      <c r="E3" s="8">
        <v>0</v>
      </c>
      <c r="F3" s="8">
        <v>0</v>
      </c>
      <c r="G3" s="8">
        <v>1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0</v>
      </c>
      <c r="Y3" s="8">
        <v>1</v>
      </c>
      <c r="Z3" s="8">
        <v>0</v>
      </c>
      <c r="AA3" s="10">
        <f t="shared" si="0"/>
        <v>7</v>
      </c>
      <c r="AB3" s="25">
        <f>D3/AA3</f>
        <v>0.42857142857142855</v>
      </c>
    </row>
    <row r="4" spans="1:28" ht="12.75">
      <c r="A4" s="28" t="s">
        <v>46</v>
      </c>
      <c r="B4" s="4">
        <v>2027</v>
      </c>
      <c r="C4" s="8">
        <v>0</v>
      </c>
      <c r="D4" s="8">
        <v>0</v>
      </c>
      <c r="E4" s="13">
        <v>6</v>
      </c>
      <c r="F4" s="8">
        <v>2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10</v>
      </c>
      <c r="AB4" s="25">
        <f>E4/AA4</f>
        <v>0.6</v>
      </c>
    </row>
    <row r="5" spans="1:28" ht="12.75">
      <c r="A5" s="28" t="s">
        <v>47</v>
      </c>
      <c r="B5" s="4">
        <v>2028</v>
      </c>
      <c r="C5" s="8">
        <v>0</v>
      </c>
      <c r="D5" s="8">
        <v>0</v>
      </c>
      <c r="E5" s="8">
        <v>0</v>
      </c>
      <c r="F5" s="13">
        <v>11</v>
      </c>
      <c r="G5" s="8">
        <v>0</v>
      </c>
      <c r="H5" s="8">
        <v>0</v>
      </c>
      <c r="I5" s="8">
        <v>1</v>
      </c>
      <c r="J5" s="8">
        <v>12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24</v>
      </c>
      <c r="AB5" s="25">
        <f>F5/AA5</f>
        <v>0.4583333333333333</v>
      </c>
    </row>
    <row r="6" spans="1:28" ht="12.75">
      <c r="A6" s="28" t="s">
        <v>48</v>
      </c>
      <c r="B6" s="4">
        <v>2029</v>
      </c>
      <c r="C6" s="8">
        <v>0</v>
      </c>
      <c r="D6" s="8">
        <v>0</v>
      </c>
      <c r="E6" s="8">
        <v>1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2</v>
      </c>
      <c r="AB6" s="25">
        <f>G6/AA6</f>
        <v>0.5</v>
      </c>
    </row>
    <row r="7" spans="1:28" ht="12.75">
      <c r="A7" s="28" t="s">
        <v>49</v>
      </c>
      <c r="B7" s="4">
        <v>2030</v>
      </c>
      <c r="C7" s="8">
        <v>0</v>
      </c>
      <c r="D7" s="8">
        <v>0</v>
      </c>
      <c r="E7" s="8">
        <v>0</v>
      </c>
      <c r="F7" s="8">
        <v>2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3</v>
      </c>
      <c r="AB7" s="25">
        <f>H7/AA7</f>
        <v>0</v>
      </c>
    </row>
    <row r="8" spans="1:28" ht="12.75">
      <c r="A8" s="28" t="s">
        <v>50</v>
      </c>
      <c r="B8" s="4">
        <v>2031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1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5</v>
      </c>
      <c r="AB8" s="25">
        <f>I8/AA8</f>
        <v>0.2</v>
      </c>
    </row>
    <row r="9" spans="1:28" ht="12.75">
      <c r="A9" s="28" t="s">
        <v>51</v>
      </c>
      <c r="B9" s="4">
        <v>2032</v>
      </c>
      <c r="C9" s="8">
        <v>0</v>
      </c>
      <c r="D9" s="8">
        <v>0</v>
      </c>
      <c r="E9" s="8">
        <v>0</v>
      </c>
      <c r="F9" s="8">
        <v>5</v>
      </c>
      <c r="G9" s="8">
        <v>0</v>
      </c>
      <c r="H9" s="8">
        <v>0</v>
      </c>
      <c r="I9" s="8">
        <v>0</v>
      </c>
      <c r="J9" s="13">
        <v>21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27</v>
      </c>
      <c r="AB9" s="25">
        <f>J9/AA9</f>
        <v>0.7777777777777778</v>
      </c>
    </row>
    <row r="10" spans="1:28" ht="12.75">
      <c r="A10" s="28" t="s">
        <v>52</v>
      </c>
      <c r="B10" s="4">
        <v>2033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1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4</v>
      </c>
      <c r="AB10" s="25">
        <f>K10/AA10</f>
        <v>0.25</v>
      </c>
    </row>
    <row r="11" spans="1:28" s="1" customFormat="1" ht="12.75">
      <c r="A11" s="29" t="s">
        <v>53</v>
      </c>
      <c r="B11" s="4">
        <v>2043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2</v>
      </c>
      <c r="AB11" s="25">
        <f>L11/AA11</f>
        <v>0</v>
      </c>
    </row>
    <row r="12" spans="1:28" ht="12.75">
      <c r="A12" s="28" t="s">
        <v>54</v>
      </c>
      <c r="B12" s="4">
        <v>2058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1</v>
      </c>
      <c r="AB12" s="25">
        <f>M12/AA12</f>
        <v>0</v>
      </c>
    </row>
    <row r="13" spans="1:28" ht="12.75">
      <c r="A13" s="28" t="s">
        <v>55</v>
      </c>
      <c r="B13" s="4">
        <v>2061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10">
        <f t="shared" si="0"/>
        <v>1</v>
      </c>
      <c r="AB13" s="25">
        <f>N13/AA13</f>
        <v>0</v>
      </c>
    </row>
    <row r="14" spans="1:28" ht="12.75">
      <c r="A14" s="28" t="s">
        <v>56</v>
      </c>
      <c r="B14" s="4">
        <v>2080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</v>
      </c>
      <c r="AB14" s="25">
        <f>O14/AA14</f>
        <v>0</v>
      </c>
    </row>
    <row r="15" spans="1:28" ht="12.75">
      <c r="A15" s="28" t="s">
        <v>57</v>
      </c>
      <c r="B15" s="4">
        <v>2097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1</v>
      </c>
      <c r="AB15" s="25">
        <f>P15/AA15</f>
        <v>0</v>
      </c>
    </row>
    <row r="16" spans="1:28" ht="12.75">
      <c r="A16" s="28" t="s">
        <v>58</v>
      </c>
      <c r="B16" s="4">
        <v>2098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7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0</v>
      </c>
      <c r="AA16" s="10">
        <f t="shared" si="0"/>
        <v>10</v>
      </c>
      <c r="AB16" s="25">
        <f>Q16/AA16</f>
        <v>0</v>
      </c>
    </row>
    <row r="17" spans="1:28" ht="12.75">
      <c r="A17" s="28" t="s">
        <v>59</v>
      </c>
      <c r="B17" s="4">
        <v>2103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</v>
      </c>
      <c r="AB17" s="25">
        <f>R17/AA17</f>
        <v>0</v>
      </c>
    </row>
    <row r="18" spans="1:28" ht="12.75">
      <c r="A18" s="28" t="s">
        <v>60</v>
      </c>
      <c r="B18" s="4">
        <v>2114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1</v>
      </c>
      <c r="AB18" s="25">
        <f>S18/AA18</f>
        <v>1</v>
      </c>
    </row>
    <row r="19" spans="1:28" ht="12.75">
      <c r="A19" s="28" t="s">
        <v>61</v>
      </c>
      <c r="B19" s="4">
        <v>2126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0</v>
      </c>
      <c r="AB19" s="25" t="e">
        <f>T19/AA19</f>
        <v>#DIV/0!</v>
      </c>
    </row>
    <row r="20" spans="1:28" ht="12.75">
      <c r="A20" s="28" t="s">
        <v>62</v>
      </c>
      <c r="B20" s="4">
        <v>2137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0</v>
      </c>
      <c r="AB20" s="25" t="e">
        <f>U20/AA20</f>
        <v>#DIV/0!</v>
      </c>
    </row>
    <row r="21" spans="1:28" ht="12.75">
      <c r="A21" s="28" t="s">
        <v>63</v>
      </c>
      <c r="B21" s="4">
        <v>2152</v>
      </c>
      <c r="C21" s="8">
        <v>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4</v>
      </c>
      <c r="AB21" s="25">
        <f>V21/AA21</f>
        <v>0</v>
      </c>
    </row>
    <row r="22" spans="1:28" ht="12.75">
      <c r="A22" s="28" t="s">
        <v>64</v>
      </c>
      <c r="B22" s="4">
        <v>2154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1</v>
      </c>
      <c r="X22" s="8">
        <v>0</v>
      </c>
      <c r="Y22" s="8">
        <v>0</v>
      </c>
      <c r="Z22" s="8">
        <v>0</v>
      </c>
      <c r="AA22" s="10">
        <f t="shared" si="0"/>
        <v>3</v>
      </c>
      <c r="AB22" s="25">
        <f>W22/AA22</f>
        <v>0.3333333333333333</v>
      </c>
    </row>
    <row r="23" spans="1:28" ht="12.75">
      <c r="A23" s="28" t="s">
        <v>65</v>
      </c>
      <c r="B23" s="4">
        <v>2181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1</v>
      </c>
      <c r="AB23" s="25">
        <f>X23/AA23</f>
        <v>0</v>
      </c>
    </row>
    <row r="24" spans="1:28" ht="12.75">
      <c r="A24" s="28" t="s">
        <v>66</v>
      </c>
      <c r="B24" s="4">
        <v>2220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10">
        <f t="shared" si="0"/>
        <v>0</v>
      </c>
      <c r="AB24" s="25" t="e">
        <f>Y24/AA24</f>
        <v>#DIV/0!</v>
      </c>
    </row>
    <row r="25" spans="1:28" ht="12.75">
      <c r="A25" s="28" t="s">
        <v>67</v>
      </c>
      <c r="B25" s="4">
        <v>2231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2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5</v>
      </c>
      <c r="D26" s="14">
        <f t="shared" si="1"/>
        <v>3</v>
      </c>
      <c r="E26" s="14">
        <f t="shared" si="1"/>
        <v>7</v>
      </c>
      <c r="F26" s="14">
        <f t="shared" si="1"/>
        <v>23</v>
      </c>
      <c r="G26" s="14">
        <f t="shared" si="1"/>
        <v>3</v>
      </c>
      <c r="H26" s="14">
        <f t="shared" si="1"/>
        <v>0</v>
      </c>
      <c r="I26" s="14">
        <f t="shared" si="1"/>
        <v>6</v>
      </c>
      <c r="J26" s="14">
        <f t="shared" si="1"/>
        <v>45</v>
      </c>
      <c r="K26" s="14">
        <f t="shared" si="1"/>
        <v>2</v>
      </c>
      <c r="L26" s="15">
        <f t="shared" si="1"/>
        <v>0</v>
      </c>
      <c r="M26" s="14">
        <f t="shared" si="1"/>
        <v>3</v>
      </c>
      <c r="N26" s="14">
        <f t="shared" si="1"/>
        <v>0</v>
      </c>
      <c r="O26" s="14">
        <f t="shared" si="1"/>
        <v>1</v>
      </c>
      <c r="P26" s="14">
        <f t="shared" si="1"/>
        <v>0</v>
      </c>
      <c r="Q26" s="14">
        <f t="shared" si="1"/>
        <v>2</v>
      </c>
      <c r="R26" s="14">
        <f t="shared" si="1"/>
        <v>0</v>
      </c>
      <c r="S26" s="14">
        <f t="shared" si="1"/>
        <v>3</v>
      </c>
      <c r="T26" s="14">
        <f t="shared" si="1"/>
        <v>0</v>
      </c>
      <c r="U26" s="14">
        <f t="shared" si="1"/>
        <v>1</v>
      </c>
      <c r="V26" s="14">
        <f t="shared" si="1"/>
        <v>2</v>
      </c>
      <c r="W26" s="14">
        <f t="shared" si="1"/>
        <v>3</v>
      </c>
      <c r="X26" s="14">
        <f t="shared" si="1"/>
        <v>0</v>
      </c>
      <c r="Y26" s="14">
        <f t="shared" si="1"/>
        <v>2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>
        <f>C2/C26</f>
        <v>0</v>
      </c>
      <c r="D27" s="23">
        <f>D3/D26</f>
        <v>1</v>
      </c>
      <c r="E27" s="23">
        <f>E4/E26</f>
        <v>0.8571428571428571</v>
      </c>
      <c r="F27" s="23">
        <f>F5/F26</f>
        <v>0.4782608695652174</v>
      </c>
      <c r="G27" s="23">
        <f>G6/G26</f>
        <v>0.3333333333333333</v>
      </c>
      <c r="H27" s="23" t="e">
        <f>H7/H26</f>
        <v>#DIV/0!</v>
      </c>
      <c r="I27" s="23">
        <f>I8/I26</f>
        <v>0.16666666666666666</v>
      </c>
      <c r="J27" s="23">
        <f>J9/J26</f>
        <v>0.4666666666666667</v>
      </c>
      <c r="K27" s="23">
        <f>K10/K26</f>
        <v>0.5</v>
      </c>
      <c r="L27" s="23" t="e">
        <f>L11/L26</f>
        <v>#DIV/0!</v>
      </c>
      <c r="M27" s="23">
        <f>M12/M26</f>
        <v>0</v>
      </c>
      <c r="N27" s="23" t="e">
        <f>N13/N26</f>
        <v>#DIV/0!</v>
      </c>
      <c r="O27" s="23">
        <f>O14/O26</f>
        <v>0</v>
      </c>
      <c r="P27" s="23" t="e">
        <f>P15/P26</f>
        <v>#DIV/0!</v>
      </c>
      <c r="Q27" s="23">
        <f>Q16/Q26</f>
        <v>0</v>
      </c>
      <c r="R27" s="23" t="e">
        <f>R17/R26</f>
        <v>#DIV/0!</v>
      </c>
      <c r="S27" s="23">
        <f>S18/S26</f>
        <v>0.3333333333333333</v>
      </c>
      <c r="T27" s="23" t="e">
        <f>T19/T26</f>
        <v>#DIV/0!</v>
      </c>
      <c r="U27" s="23">
        <f>U20/U26</f>
        <v>0</v>
      </c>
      <c r="V27" s="23">
        <f>V21/V26</f>
        <v>0</v>
      </c>
      <c r="W27" s="23">
        <f>W22/W26</f>
        <v>0.3333333333333333</v>
      </c>
      <c r="X27" s="23" t="e">
        <f>X23/X26</f>
        <v>#DIV/0!</v>
      </c>
      <c r="Y27" s="23">
        <f>Y24/Y26</f>
        <v>0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3</v>
      </c>
      <c r="E28" s="16">
        <f>E4</f>
        <v>6</v>
      </c>
      <c r="F28" s="16">
        <f>F5</f>
        <v>11</v>
      </c>
      <c r="G28" s="16">
        <f>G6</f>
        <v>1</v>
      </c>
      <c r="H28" s="16">
        <f>H7</f>
        <v>0</v>
      </c>
      <c r="I28" s="16">
        <f>I8</f>
        <v>1</v>
      </c>
      <c r="J28" s="16">
        <f>J9</f>
        <v>21</v>
      </c>
      <c r="K28" s="16">
        <f>K10</f>
        <v>1</v>
      </c>
      <c r="L28" s="17">
        <f>L11</f>
        <v>0</v>
      </c>
      <c r="M28" s="16">
        <f>M12</f>
        <v>0</v>
      </c>
      <c r="N28" s="16">
        <f>N13</f>
        <v>0</v>
      </c>
      <c r="O28" s="16">
        <f>O14</f>
        <v>0</v>
      </c>
      <c r="P28" s="16">
        <f>P15</f>
        <v>0</v>
      </c>
      <c r="Q28" s="16">
        <f>Q16</f>
        <v>0</v>
      </c>
      <c r="R28" s="16">
        <f>R17</f>
        <v>0</v>
      </c>
      <c r="S28" s="16">
        <f>S18</f>
        <v>1</v>
      </c>
      <c r="T28" s="16">
        <f>T19</f>
        <v>0</v>
      </c>
      <c r="U28" s="16">
        <f>U20</f>
        <v>0</v>
      </c>
      <c r="V28" s="16">
        <f>V21</f>
        <v>0</v>
      </c>
      <c r="W28" s="16">
        <f>W22</f>
        <v>1</v>
      </c>
      <c r="X28" s="16">
        <f>X23</f>
        <v>0</v>
      </c>
      <c r="Y28" s="16">
        <f>Y24</f>
        <v>0</v>
      </c>
      <c r="Z28" s="16">
        <f>Z25</f>
        <v>0</v>
      </c>
    </row>
    <row r="29" spans="4:5" ht="13.5" thickBot="1">
      <c r="D29" s="18">
        <f>SUM(AA2:AA25)</f>
        <v>111</v>
      </c>
      <c r="E29" s="27" t="s">
        <v>0</v>
      </c>
    </row>
    <row r="30" spans="4:5" ht="13.5" thickBot="1">
      <c r="D30" s="20">
        <f>SUM(C28:Z28)</f>
        <v>46</v>
      </c>
      <c r="E30" s="27" t="s">
        <v>1</v>
      </c>
    </row>
    <row r="32" spans="4:5" ht="12.75">
      <c r="D32" s="21">
        <f>D30/D29</f>
        <v>0.4144144144144144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43</v>
      </c>
      <c r="B1" s="4" t="s">
        <v>9</v>
      </c>
      <c r="C1" s="8">
        <v>2011</v>
      </c>
      <c r="D1" s="8">
        <v>2019</v>
      </c>
      <c r="E1" s="8">
        <v>2027</v>
      </c>
      <c r="F1" s="8">
        <v>2028</v>
      </c>
      <c r="G1" s="8">
        <v>2029</v>
      </c>
      <c r="H1" s="8">
        <v>2030</v>
      </c>
      <c r="I1" s="8">
        <v>2031</v>
      </c>
      <c r="J1" s="8">
        <v>2032</v>
      </c>
      <c r="K1" s="8">
        <v>2033</v>
      </c>
      <c r="L1" s="8">
        <v>2043</v>
      </c>
      <c r="M1" s="8">
        <v>2058</v>
      </c>
      <c r="N1" s="8">
        <v>2061</v>
      </c>
      <c r="O1" s="8">
        <v>2080</v>
      </c>
      <c r="P1" s="8">
        <v>2097</v>
      </c>
      <c r="Q1" s="8">
        <v>2098</v>
      </c>
      <c r="R1" s="8">
        <v>2103</v>
      </c>
      <c r="S1" s="8">
        <v>2114</v>
      </c>
      <c r="T1" s="8">
        <v>2126</v>
      </c>
      <c r="U1" s="8">
        <v>2137</v>
      </c>
      <c r="V1" s="8">
        <v>2152</v>
      </c>
      <c r="W1" s="8">
        <v>2154</v>
      </c>
      <c r="X1" s="8">
        <v>2181</v>
      </c>
      <c r="Y1" s="8">
        <v>2220</v>
      </c>
      <c r="Z1" s="8">
        <v>2231</v>
      </c>
      <c r="AA1" s="2" t="s">
        <v>3</v>
      </c>
      <c r="AB1" s="24" t="s">
        <v>8</v>
      </c>
    </row>
    <row r="2" spans="1:28" ht="12.75">
      <c r="A2" s="28" t="s">
        <v>44</v>
      </c>
      <c r="B2" s="4">
        <v>2011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1</v>
      </c>
      <c r="AB2" s="25">
        <f>C2/AA2</f>
        <v>0</v>
      </c>
    </row>
    <row r="3" spans="1:28" ht="12.75">
      <c r="A3" s="28" t="s">
        <v>45</v>
      </c>
      <c r="B3" s="4">
        <v>2019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0</v>
      </c>
      <c r="I3" s="8">
        <v>3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7</v>
      </c>
      <c r="AB3" s="25">
        <f>D3/AA3</f>
        <v>0.2857142857142857</v>
      </c>
    </row>
    <row r="4" spans="1:28" ht="12.75">
      <c r="A4" s="28" t="s">
        <v>46</v>
      </c>
      <c r="B4" s="4">
        <v>2027</v>
      </c>
      <c r="C4" s="8">
        <v>0</v>
      </c>
      <c r="D4" s="8">
        <v>0</v>
      </c>
      <c r="E4" s="13">
        <v>5</v>
      </c>
      <c r="F4" s="8">
        <v>2</v>
      </c>
      <c r="G4" s="8">
        <v>1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10</v>
      </c>
      <c r="AB4" s="25">
        <f>E4/AA4</f>
        <v>0.5</v>
      </c>
    </row>
    <row r="5" spans="1:28" ht="12.75">
      <c r="A5" s="28" t="s">
        <v>47</v>
      </c>
      <c r="B5" s="4">
        <v>2028</v>
      </c>
      <c r="C5" s="8">
        <v>0</v>
      </c>
      <c r="D5" s="8">
        <v>0</v>
      </c>
      <c r="E5" s="8">
        <v>1</v>
      </c>
      <c r="F5" s="13">
        <v>10</v>
      </c>
      <c r="G5" s="8">
        <v>0</v>
      </c>
      <c r="H5" s="8">
        <v>0</v>
      </c>
      <c r="I5" s="8">
        <v>1</v>
      </c>
      <c r="J5" s="8">
        <v>12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24</v>
      </c>
      <c r="AB5" s="25">
        <f>F5/AA5</f>
        <v>0.4166666666666667</v>
      </c>
    </row>
    <row r="6" spans="1:28" ht="12.75">
      <c r="A6" s="28" t="s">
        <v>48</v>
      </c>
      <c r="B6" s="4">
        <v>2029</v>
      </c>
      <c r="C6" s="8">
        <v>0</v>
      </c>
      <c r="D6" s="8">
        <v>0</v>
      </c>
      <c r="E6" s="8">
        <v>1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2</v>
      </c>
      <c r="AB6" s="25">
        <f>G6/AA6</f>
        <v>0.5</v>
      </c>
    </row>
    <row r="7" spans="1:28" ht="12.75">
      <c r="A7" s="28" t="s">
        <v>49</v>
      </c>
      <c r="B7" s="4">
        <v>2030</v>
      </c>
      <c r="C7" s="8">
        <v>0</v>
      </c>
      <c r="D7" s="8">
        <v>0</v>
      </c>
      <c r="E7" s="8">
        <v>0</v>
      </c>
      <c r="F7" s="8">
        <v>2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3</v>
      </c>
      <c r="AB7" s="25">
        <f>H7/AA7</f>
        <v>0</v>
      </c>
    </row>
    <row r="8" spans="1:28" ht="12.75">
      <c r="A8" s="28" t="s">
        <v>50</v>
      </c>
      <c r="B8" s="4">
        <v>2031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1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5</v>
      </c>
      <c r="AB8" s="25">
        <f>I8/AA8</f>
        <v>0.2</v>
      </c>
    </row>
    <row r="9" spans="1:28" ht="12.75">
      <c r="A9" s="28" t="s">
        <v>51</v>
      </c>
      <c r="B9" s="4">
        <v>2032</v>
      </c>
      <c r="C9" s="8">
        <v>0</v>
      </c>
      <c r="D9" s="8">
        <v>0</v>
      </c>
      <c r="E9" s="8">
        <v>0</v>
      </c>
      <c r="F9" s="8">
        <v>5</v>
      </c>
      <c r="G9" s="8">
        <v>0</v>
      </c>
      <c r="H9" s="8">
        <v>0</v>
      </c>
      <c r="I9" s="8">
        <v>0</v>
      </c>
      <c r="J9" s="13">
        <v>22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27</v>
      </c>
      <c r="AB9" s="25">
        <f>J9/AA9</f>
        <v>0.8148148148148148</v>
      </c>
    </row>
    <row r="10" spans="1:28" ht="12.75">
      <c r="A10" s="28" t="s">
        <v>52</v>
      </c>
      <c r="B10" s="4">
        <v>2033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1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4</v>
      </c>
      <c r="AB10" s="25">
        <f>K10/AA10</f>
        <v>0.25</v>
      </c>
    </row>
    <row r="11" spans="1:28" s="1" customFormat="1" ht="12.75">
      <c r="A11" s="29" t="s">
        <v>53</v>
      </c>
      <c r="B11" s="4">
        <v>2043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2</v>
      </c>
      <c r="AB11" s="25">
        <f>L11/AA11</f>
        <v>0</v>
      </c>
    </row>
    <row r="12" spans="1:28" ht="12.75">
      <c r="A12" s="28" t="s">
        <v>54</v>
      </c>
      <c r="B12" s="4">
        <v>2058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1</v>
      </c>
      <c r="AB12" s="25">
        <f>M12/AA12</f>
        <v>0</v>
      </c>
    </row>
    <row r="13" spans="1:28" ht="12.75">
      <c r="A13" s="28" t="s">
        <v>55</v>
      </c>
      <c r="B13" s="4">
        <v>2061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10">
        <f t="shared" si="0"/>
        <v>1</v>
      </c>
      <c r="AB13" s="25">
        <f>N13/AA13</f>
        <v>0</v>
      </c>
    </row>
    <row r="14" spans="1:28" ht="12.75">
      <c r="A14" s="28" t="s">
        <v>56</v>
      </c>
      <c r="B14" s="4">
        <v>2080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</v>
      </c>
      <c r="AB14" s="25">
        <f>O14/AA14</f>
        <v>0</v>
      </c>
    </row>
    <row r="15" spans="1:28" ht="12.75">
      <c r="A15" s="28" t="s">
        <v>57</v>
      </c>
      <c r="B15" s="4">
        <v>2097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1</v>
      </c>
      <c r="AB15" s="25">
        <f>P15/AA15</f>
        <v>0</v>
      </c>
    </row>
    <row r="16" spans="1:28" ht="12.75">
      <c r="A16" s="28" t="s">
        <v>58</v>
      </c>
      <c r="B16" s="4">
        <v>2098</v>
      </c>
      <c r="C16" s="8">
        <v>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10</v>
      </c>
      <c r="AB16" s="25">
        <f>Q16/AA16</f>
        <v>0.1</v>
      </c>
    </row>
    <row r="17" spans="1:28" ht="12.75">
      <c r="A17" s="28" t="s">
        <v>59</v>
      </c>
      <c r="B17" s="4">
        <v>2103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</v>
      </c>
      <c r="AB17" s="25">
        <f>R17/AA17</f>
        <v>0</v>
      </c>
    </row>
    <row r="18" spans="1:28" ht="12.75">
      <c r="A18" s="28" t="s">
        <v>60</v>
      </c>
      <c r="B18" s="4">
        <v>2114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1</v>
      </c>
      <c r="AB18" s="25">
        <f>S18/AA18</f>
        <v>1</v>
      </c>
    </row>
    <row r="19" spans="1:28" ht="12.75">
      <c r="A19" s="28" t="s">
        <v>61</v>
      </c>
      <c r="B19" s="4">
        <v>2126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0</v>
      </c>
      <c r="AB19" s="25" t="e">
        <f>T19/AA19</f>
        <v>#DIV/0!</v>
      </c>
    </row>
    <row r="20" spans="1:28" ht="12.75">
      <c r="A20" s="28" t="s">
        <v>62</v>
      </c>
      <c r="B20" s="4">
        <v>2137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0</v>
      </c>
      <c r="AB20" s="25" t="e">
        <f>U20/AA20</f>
        <v>#DIV/0!</v>
      </c>
    </row>
    <row r="21" spans="1:28" ht="12.75">
      <c r="A21" s="28" t="s">
        <v>63</v>
      </c>
      <c r="B21" s="4">
        <v>2152</v>
      </c>
      <c r="C21" s="8">
        <v>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4</v>
      </c>
      <c r="AB21" s="25">
        <f>V21/AA21</f>
        <v>0</v>
      </c>
    </row>
    <row r="22" spans="1:28" ht="12.75">
      <c r="A22" s="28" t="s">
        <v>64</v>
      </c>
      <c r="B22" s="4">
        <v>2154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10">
        <f t="shared" si="0"/>
        <v>3</v>
      </c>
      <c r="AB22" s="25">
        <f>W22/AA22</f>
        <v>0.3333333333333333</v>
      </c>
    </row>
    <row r="23" spans="1:28" ht="12.75">
      <c r="A23" s="28" t="s">
        <v>65</v>
      </c>
      <c r="B23" s="4">
        <v>2181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1</v>
      </c>
      <c r="AB23" s="25">
        <f>X23/AA23</f>
        <v>0</v>
      </c>
    </row>
    <row r="24" spans="1:28" ht="12.75">
      <c r="A24" s="28" t="s">
        <v>66</v>
      </c>
      <c r="B24" s="4">
        <v>2220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10">
        <f t="shared" si="0"/>
        <v>0</v>
      </c>
      <c r="AB24" s="25" t="e">
        <f>Y24/AA24</f>
        <v>#DIV/0!</v>
      </c>
    </row>
    <row r="25" spans="1:28" ht="12.75">
      <c r="A25" s="28" t="s">
        <v>67</v>
      </c>
      <c r="B25" s="4">
        <v>2231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2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6</v>
      </c>
      <c r="D26" s="14">
        <f t="shared" si="1"/>
        <v>2</v>
      </c>
      <c r="E26" s="14">
        <f t="shared" si="1"/>
        <v>8</v>
      </c>
      <c r="F26" s="14">
        <f t="shared" si="1"/>
        <v>22</v>
      </c>
      <c r="G26" s="14">
        <f t="shared" si="1"/>
        <v>4</v>
      </c>
      <c r="H26" s="14">
        <f t="shared" si="1"/>
        <v>0</v>
      </c>
      <c r="I26" s="14">
        <f t="shared" si="1"/>
        <v>8</v>
      </c>
      <c r="J26" s="14">
        <f t="shared" si="1"/>
        <v>47</v>
      </c>
      <c r="K26" s="14">
        <f t="shared" si="1"/>
        <v>1</v>
      </c>
      <c r="L26" s="15">
        <f t="shared" si="1"/>
        <v>0</v>
      </c>
      <c r="M26" s="14">
        <f t="shared" si="1"/>
        <v>3</v>
      </c>
      <c r="N26" s="14">
        <f t="shared" si="1"/>
        <v>0</v>
      </c>
      <c r="O26" s="14">
        <f t="shared" si="1"/>
        <v>1</v>
      </c>
      <c r="P26" s="14">
        <f t="shared" si="1"/>
        <v>0</v>
      </c>
      <c r="Q26" s="14">
        <f t="shared" si="1"/>
        <v>3</v>
      </c>
      <c r="R26" s="14">
        <f t="shared" si="1"/>
        <v>0</v>
      </c>
      <c r="S26" s="14">
        <f t="shared" si="1"/>
        <v>3</v>
      </c>
      <c r="T26" s="14">
        <f t="shared" si="1"/>
        <v>1</v>
      </c>
      <c r="U26" s="14">
        <f t="shared" si="1"/>
        <v>0</v>
      </c>
      <c r="V26" s="14">
        <f t="shared" si="1"/>
        <v>0</v>
      </c>
      <c r="W26" s="14">
        <f t="shared" si="1"/>
        <v>2</v>
      </c>
      <c r="X26" s="14">
        <f t="shared" si="1"/>
        <v>0</v>
      </c>
      <c r="Y26" s="14">
        <f t="shared" si="1"/>
        <v>0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>
        <f>C2/C26</f>
        <v>0</v>
      </c>
      <c r="D27" s="23">
        <f>D3/D26</f>
        <v>1</v>
      </c>
      <c r="E27" s="23">
        <f>E4/E26</f>
        <v>0.625</v>
      </c>
      <c r="F27" s="23">
        <f>F5/F26</f>
        <v>0.45454545454545453</v>
      </c>
      <c r="G27" s="23">
        <f>G6/G26</f>
        <v>0.25</v>
      </c>
      <c r="H27" s="23" t="e">
        <f>H7/H26</f>
        <v>#DIV/0!</v>
      </c>
      <c r="I27" s="23">
        <f>I8/I26</f>
        <v>0.125</v>
      </c>
      <c r="J27" s="23">
        <f>J9/J26</f>
        <v>0.46808510638297873</v>
      </c>
      <c r="K27" s="23">
        <f>K10/K26</f>
        <v>1</v>
      </c>
      <c r="L27" s="23" t="e">
        <f>L11/L26</f>
        <v>#DIV/0!</v>
      </c>
      <c r="M27" s="23">
        <f>M12/M26</f>
        <v>0</v>
      </c>
      <c r="N27" s="23" t="e">
        <f>N13/N26</f>
        <v>#DIV/0!</v>
      </c>
      <c r="O27" s="23">
        <f>O14/O26</f>
        <v>0</v>
      </c>
      <c r="P27" s="23" t="e">
        <f>P15/P26</f>
        <v>#DIV/0!</v>
      </c>
      <c r="Q27" s="23">
        <f>Q16/Q26</f>
        <v>0.3333333333333333</v>
      </c>
      <c r="R27" s="23" t="e">
        <f>R17/R26</f>
        <v>#DIV/0!</v>
      </c>
      <c r="S27" s="23">
        <f>S18/S26</f>
        <v>0.3333333333333333</v>
      </c>
      <c r="T27" s="23">
        <f>T19/T26</f>
        <v>0</v>
      </c>
      <c r="U27" s="23" t="e">
        <f>U20/U26</f>
        <v>#DIV/0!</v>
      </c>
      <c r="V27" s="23" t="e">
        <f>V21/V26</f>
        <v>#DIV/0!</v>
      </c>
      <c r="W27" s="23">
        <f>W22/W26</f>
        <v>0.5</v>
      </c>
      <c r="X27" s="23" t="e">
        <f>X23/X26</f>
        <v>#DIV/0!</v>
      </c>
      <c r="Y27" s="23" t="e">
        <f>Y24/Y26</f>
        <v>#DIV/0!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2</v>
      </c>
      <c r="E28" s="16">
        <f>E4</f>
        <v>5</v>
      </c>
      <c r="F28" s="16">
        <f>F5</f>
        <v>10</v>
      </c>
      <c r="G28" s="16">
        <f>G6</f>
        <v>1</v>
      </c>
      <c r="H28" s="16">
        <f>H7</f>
        <v>0</v>
      </c>
      <c r="I28" s="16">
        <f>I8</f>
        <v>1</v>
      </c>
      <c r="J28" s="16">
        <f>J9</f>
        <v>22</v>
      </c>
      <c r="K28" s="16">
        <f>K10</f>
        <v>1</v>
      </c>
      <c r="L28" s="17">
        <f>L11</f>
        <v>0</v>
      </c>
      <c r="M28" s="16">
        <f>M12</f>
        <v>0</v>
      </c>
      <c r="N28" s="16">
        <f>N13</f>
        <v>0</v>
      </c>
      <c r="O28" s="16">
        <f>O14</f>
        <v>0</v>
      </c>
      <c r="P28" s="16">
        <f>P15</f>
        <v>0</v>
      </c>
      <c r="Q28" s="16">
        <f>Q16</f>
        <v>1</v>
      </c>
      <c r="R28" s="16">
        <f>R17</f>
        <v>0</v>
      </c>
      <c r="S28" s="16">
        <f>S18</f>
        <v>1</v>
      </c>
      <c r="T28" s="16">
        <f>T19</f>
        <v>0</v>
      </c>
      <c r="U28" s="16">
        <f>U20</f>
        <v>0</v>
      </c>
      <c r="V28" s="16">
        <f>V21</f>
        <v>0</v>
      </c>
      <c r="W28" s="16">
        <f>W22</f>
        <v>1</v>
      </c>
      <c r="X28" s="16">
        <f>X23</f>
        <v>0</v>
      </c>
      <c r="Y28" s="16">
        <f>Y24</f>
        <v>0</v>
      </c>
      <c r="Z28" s="16">
        <f>Z25</f>
        <v>0</v>
      </c>
    </row>
    <row r="29" spans="4:5" ht="13.5" thickBot="1">
      <c r="D29" s="18">
        <f>SUM(AA2:AA25)</f>
        <v>111</v>
      </c>
      <c r="E29" s="27" t="s">
        <v>0</v>
      </c>
    </row>
    <row r="30" spans="4:5" ht="13.5" thickBot="1">
      <c r="D30" s="20">
        <f>SUM(C28:Z28)</f>
        <v>45</v>
      </c>
      <c r="E30" s="27" t="s">
        <v>1</v>
      </c>
    </row>
    <row r="32" spans="4:5" ht="12.75">
      <c r="D32" s="21">
        <f>D30/D29</f>
        <v>0.40540540540540543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68</v>
      </c>
      <c r="B1" s="4" t="s">
        <v>5</v>
      </c>
      <c r="C1" s="8">
        <v>1110</v>
      </c>
      <c r="D1" s="8">
        <v>2220</v>
      </c>
      <c r="E1" s="8">
        <v>2506</v>
      </c>
      <c r="F1" s="8">
        <v>2508</v>
      </c>
      <c r="G1" s="8">
        <v>2513</v>
      </c>
      <c r="H1" s="8">
        <v>2518</v>
      </c>
      <c r="I1" s="8">
        <v>2519</v>
      </c>
      <c r="J1" s="8">
        <v>2521</v>
      </c>
      <c r="K1" s="8">
        <v>2522</v>
      </c>
      <c r="L1" s="8">
        <v>2602</v>
      </c>
      <c r="M1" s="8">
        <v>2607</v>
      </c>
      <c r="N1" s="8">
        <v>2615</v>
      </c>
      <c r="O1" s="8">
        <v>2701</v>
      </c>
      <c r="P1" s="8">
        <v>2806</v>
      </c>
      <c r="Q1" s="2" t="s">
        <v>3</v>
      </c>
      <c r="R1" s="24" t="s">
        <v>8</v>
      </c>
    </row>
    <row r="2" spans="1:18" ht="12.75">
      <c r="A2" s="28" t="s">
        <v>96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97</v>
      </c>
      <c r="B3" s="4">
        <v>2220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10">
        <f t="shared" si="0"/>
        <v>1</v>
      </c>
      <c r="R3" s="25">
        <f>D3/Q3</f>
        <v>0</v>
      </c>
    </row>
    <row r="4" spans="1:18" ht="12.75">
      <c r="A4" s="28" t="s">
        <v>69</v>
      </c>
      <c r="B4" s="4">
        <v>2506</v>
      </c>
      <c r="C4" s="8">
        <v>0</v>
      </c>
      <c r="D4" s="8">
        <v>0</v>
      </c>
      <c r="E4" s="13">
        <v>33</v>
      </c>
      <c r="F4" s="8">
        <v>5</v>
      </c>
      <c r="G4" s="8">
        <v>1</v>
      </c>
      <c r="H4" s="8">
        <v>1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10">
        <f t="shared" si="0"/>
        <v>42</v>
      </c>
      <c r="R4" s="25">
        <f>E4/Q4</f>
        <v>0.7857142857142857</v>
      </c>
    </row>
    <row r="5" spans="1:18" ht="12.75">
      <c r="A5" s="28" t="s">
        <v>70</v>
      </c>
      <c r="B5" s="4">
        <v>2508</v>
      </c>
      <c r="C5" s="8">
        <v>0</v>
      </c>
      <c r="D5" s="8">
        <v>0</v>
      </c>
      <c r="E5" s="8">
        <v>17</v>
      </c>
      <c r="F5" s="13">
        <v>25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10">
        <f t="shared" si="0"/>
        <v>43</v>
      </c>
      <c r="R5" s="25">
        <f>F5/Q5</f>
        <v>0.5813953488372093</v>
      </c>
    </row>
    <row r="6" spans="1:18" ht="12.75">
      <c r="A6" s="28" t="s">
        <v>71</v>
      </c>
      <c r="B6" s="4">
        <v>2513</v>
      </c>
      <c r="C6" s="8">
        <v>0</v>
      </c>
      <c r="D6" s="8">
        <v>0</v>
      </c>
      <c r="E6" s="8">
        <v>0</v>
      </c>
      <c r="F6" s="8">
        <v>1</v>
      </c>
      <c r="G6" s="13">
        <v>4</v>
      </c>
      <c r="H6" s="8">
        <v>0</v>
      </c>
      <c r="I6" s="8">
        <v>1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7</v>
      </c>
      <c r="R6" s="25">
        <f>G6/Q6</f>
        <v>0.5714285714285714</v>
      </c>
    </row>
    <row r="7" spans="1:18" ht="12.75">
      <c r="A7" s="28" t="s">
        <v>72</v>
      </c>
      <c r="B7" s="4">
        <v>2518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4</v>
      </c>
      <c r="R7" s="25">
        <f>H7/Q7</f>
        <v>0</v>
      </c>
    </row>
    <row r="8" spans="1:18" ht="12.75">
      <c r="A8" s="28" t="s">
        <v>73</v>
      </c>
      <c r="B8" s="4">
        <v>2519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3</v>
      </c>
      <c r="R8" s="25">
        <f>I8/Q8</f>
        <v>0.3333333333333333</v>
      </c>
    </row>
    <row r="9" spans="1:18" ht="12.75">
      <c r="A9" s="28" t="s">
        <v>74</v>
      </c>
      <c r="B9" s="4">
        <v>2521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2</v>
      </c>
      <c r="R9" s="25">
        <f>J9/Q9</f>
        <v>0</v>
      </c>
    </row>
    <row r="10" spans="1:18" ht="12.75">
      <c r="A10" s="28" t="s">
        <v>75</v>
      </c>
      <c r="B10" s="4">
        <v>2522</v>
      </c>
      <c r="C10" s="8">
        <v>0</v>
      </c>
      <c r="D10" s="8">
        <v>0</v>
      </c>
      <c r="E10" s="8">
        <v>0</v>
      </c>
      <c r="F10" s="8">
        <v>3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5</v>
      </c>
      <c r="R10" s="25">
        <f>K10/Q10</f>
        <v>0.4</v>
      </c>
    </row>
    <row r="11" spans="1:18" s="1" customFormat="1" ht="12.75">
      <c r="A11" s="29" t="s">
        <v>98</v>
      </c>
      <c r="B11" s="4">
        <v>2602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8">
        <v>0</v>
      </c>
      <c r="Q11" s="11">
        <f t="shared" si="0"/>
        <v>1</v>
      </c>
      <c r="R11" s="25">
        <f>L11/Q11</f>
        <v>0</v>
      </c>
    </row>
    <row r="12" spans="1:18" ht="12.75">
      <c r="A12" s="28" t="s">
        <v>76</v>
      </c>
      <c r="B12" s="4">
        <v>2607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1</v>
      </c>
      <c r="R12" s="25">
        <f>M12/Q12</f>
        <v>0</v>
      </c>
    </row>
    <row r="13" spans="1:18" ht="12.75">
      <c r="A13" s="28" t="s">
        <v>99</v>
      </c>
      <c r="B13" s="4">
        <v>2615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1</v>
      </c>
      <c r="R13" s="25">
        <f>N13/Q13</f>
        <v>0</v>
      </c>
    </row>
    <row r="14" spans="1:18" ht="12.75">
      <c r="A14" s="28" t="s">
        <v>78</v>
      </c>
      <c r="B14" s="4">
        <v>2701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10">
        <f t="shared" si="0"/>
        <v>1</v>
      </c>
      <c r="R14" s="25">
        <f>O14/Q14</f>
        <v>1</v>
      </c>
    </row>
    <row r="15" spans="1:18" ht="12.75">
      <c r="A15" s="28" t="s">
        <v>100</v>
      </c>
      <c r="B15" s="4">
        <v>2806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0</v>
      </c>
      <c r="R15" s="25" t="e">
        <f>P15/Q15</f>
        <v>#DIV/0!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0</v>
      </c>
      <c r="D16" s="14">
        <f t="shared" si="1"/>
        <v>0</v>
      </c>
      <c r="E16" s="14">
        <f t="shared" si="1"/>
        <v>52</v>
      </c>
      <c r="F16" s="14">
        <f t="shared" si="1"/>
        <v>36</v>
      </c>
      <c r="G16" s="14">
        <f t="shared" si="1"/>
        <v>5</v>
      </c>
      <c r="H16" s="14">
        <f t="shared" si="1"/>
        <v>2</v>
      </c>
      <c r="I16" s="14">
        <f t="shared" si="1"/>
        <v>3</v>
      </c>
      <c r="J16" s="14">
        <f t="shared" si="1"/>
        <v>5</v>
      </c>
      <c r="K16" s="14">
        <f t="shared" si="1"/>
        <v>3</v>
      </c>
      <c r="L16" s="15">
        <f t="shared" si="1"/>
        <v>0</v>
      </c>
      <c r="M16" s="14">
        <f t="shared" si="1"/>
        <v>0</v>
      </c>
      <c r="N16" s="14">
        <f t="shared" si="1"/>
        <v>1</v>
      </c>
      <c r="O16" s="14">
        <f t="shared" si="1"/>
        <v>3</v>
      </c>
      <c r="P16" s="14">
        <f t="shared" si="1"/>
        <v>1</v>
      </c>
      <c r="Q16" s="12"/>
    </row>
    <row r="17" spans="2:16" ht="39" customHeight="1" thickBot="1">
      <c r="B17" s="22" t="s">
        <v>6</v>
      </c>
      <c r="C17" s="23" t="e">
        <f>C2/C16</f>
        <v>#DIV/0!</v>
      </c>
      <c r="D17" s="23" t="e">
        <f>D3/D16</f>
        <v>#DIV/0!</v>
      </c>
      <c r="E17" s="23">
        <f>E4/E16</f>
        <v>0.6346153846153846</v>
      </c>
      <c r="F17" s="23">
        <f>F5/F16</f>
        <v>0.6944444444444444</v>
      </c>
      <c r="G17" s="23">
        <f>G6/G16</f>
        <v>0.8</v>
      </c>
      <c r="H17" s="23">
        <f>H7/H16</f>
        <v>0</v>
      </c>
      <c r="I17" s="23">
        <f>I8/I16</f>
        <v>0.3333333333333333</v>
      </c>
      <c r="J17" s="23">
        <f>J9/J16</f>
        <v>0</v>
      </c>
      <c r="K17" s="23">
        <f>K10/K16</f>
        <v>0.6666666666666666</v>
      </c>
      <c r="L17" s="23" t="e">
        <f>L11/L16</f>
        <v>#DIV/0!</v>
      </c>
      <c r="M17" s="23" t="e">
        <f>M12/M16</f>
        <v>#DIV/0!</v>
      </c>
      <c r="N17" s="23">
        <f>N13/N16</f>
        <v>0</v>
      </c>
      <c r="O17" s="23">
        <f>O14/O16</f>
        <v>0.3333333333333333</v>
      </c>
      <c r="P17" s="23">
        <f>P15/P16</f>
        <v>0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33</v>
      </c>
      <c r="F18" s="16">
        <f>F5</f>
        <v>25</v>
      </c>
      <c r="G18" s="16">
        <f>G6</f>
        <v>4</v>
      </c>
      <c r="H18" s="16">
        <f>H7</f>
        <v>0</v>
      </c>
      <c r="I18" s="16">
        <f>I8</f>
        <v>1</v>
      </c>
      <c r="J18" s="16">
        <f>J9</f>
        <v>0</v>
      </c>
      <c r="K18" s="16">
        <f>K10</f>
        <v>2</v>
      </c>
      <c r="L18" s="17">
        <f>L11</f>
        <v>0</v>
      </c>
      <c r="M18" s="16">
        <f>M12</f>
        <v>0</v>
      </c>
      <c r="N18" s="16">
        <f>N13</f>
        <v>0</v>
      </c>
      <c r="O18" s="16">
        <f>O14</f>
        <v>1</v>
      </c>
      <c r="P18" s="16">
        <f>P15</f>
        <v>0</v>
      </c>
    </row>
    <row r="19" spans="4:5" ht="13.5" thickBot="1">
      <c r="D19" s="18">
        <f>SUM(Q2:Q15)</f>
        <v>111</v>
      </c>
      <c r="E19" s="27" t="s">
        <v>0</v>
      </c>
    </row>
    <row r="20" spans="4:5" ht="13.5" thickBot="1">
      <c r="D20" s="20">
        <f>SUM(C18:P18)</f>
        <v>66</v>
      </c>
      <c r="E20" s="27" t="s">
        <v>1</v>
      </c>
    </row>
    <row r="22" spans="4:5" ht="12.75">
      <c r="D22" s="21">
        <f>D20/D19</f>
        <v>0.5945945945945946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10</v>
      </c>
      <c r="B1" s="4" t="s">
        <v>9</v>
      </c>
      <c r="C1" s="8">
        <v>1207</v>
      </c>
      <c r="D1" s="8">
        <v>1211</v>
      </c>
      <c r="E1" s="8">
        <v>1217</v>
      </c>
      <c r="F1" s="8">
        <v>1218</v>
      </c>
      <c r="G1" s="8">
        <v>1234</v>
      </c>
      <c r="H1" s="8">
        <v>1235</v>
      </c>
      <c r="I1" s="8">
        <v>1243</v>
      </c>
      <c r="J1" s="8">
        <v>1246</v>
      </c>
      <c r="K1" s="8">
        <v>1247</v>
      </c>
      <c r="L1" s="8">
        <v>1250</v>
      </c>
      <c r="M1" s="8">
        <v>1256</v>
      </c>
      <c r="N1" s="8">
        <v>2203</v>
      </c>
      <c r="O1" s="8">
        <v>2207</v>
      </c>
      <c r="P1" s="8">
        <v>2209</v>
      </c>
      <c r="Q1" s="8">
        <v>2216</v>
      </c>
      <c r="R1" s="8">
        <v>2402</v>
      </c>
      <c r="S1" s="8">
        <v>2403</v>
      </c>
      <c r="T1" s="8">
        <v>2412</v>
      </c>
      <c r="U1" s="8">
        <v>2503</v>
      </c>
      <c r="V1" s="8">
        <v>3154</v>
      </c>
      <c r="W1" s="2" t="s">
        <v>3</v>
      </c>
      <c r="X1" s="24" t="s">
        <v>8</v>
      </c>
    </row>
    <row r="2" spans="1:24" ht="12.75">
      <c r="A2" s="28" t="s">
        <v>11</v>
      </c>
      <c r="B2" s="4">
        <v>1207</v>
      </c>
      <c r="C2" s="13">
        <v>21</v>
      </c>
      <c r="D2" s="8">
        <v>5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27</v>
      </c>
      <c r="X2" s="25">
        <f>C2/W2</f>
        <v>0.7777777777777778</v>
      </c>
    </row>
    <row r="3" spans="1:24" ht="12.75">
      <c r="A3" s="28" t="s">
        <v>12</v>
      </c>
      <c r="B3" s="4">
        <v>1211</v>
      </c>
      <c r="C3" s="8">
        <v>12</v>
      </c>
      <c r="D3" s="13">
        <v>11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24</v>
      </c>
      <c r="X3" s="25">
        <f>D3/W3</f>
        <v>0.4583333333333333</v>
      </c>
    </row>
    <row r="4" spans="1:24" ht="12.75">
      <c r="A4" s="28" t="s">
        <v>13</v>
      </c>
      <c r="B4" s="4">
        <v>1217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2</v>
      </c>
      <c r="X4" s="25">
        <f>E4/W4</f>
        <v>0</v>
      </c>
    </row>
    <row r="5" spans="1:24" ht="12.75">
      <c r="A5" s="28" t="s">
        <v>14</v>
      </c>
      <c r="B5" s="4">
        <v>1218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1</v>
      </c>
      <c r="X5" s="25">
        <f>F5/W5</f>
        <v>0</v>
      </c>
    </row>
    <row r="6" spans="1:24" ht="12.75">
      <c r="A6" s="28" t="s">
        <v>15</v>
      </c>
      <c r="B6" s="4">
        <v>1234</v>
      </c>
      <c r="C6" s="8">
        <v>1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2</v>
      </c>
      <c r="X6" s="25">
        <f>G6/W6</f>
        <v>0</v>
      </c>
    </row>
    <row r="7" spans="1:24" ht="12.75">
      <c r="A7" s="28" t="s">
        <v>16</v>
      </c>
      <c r="B7" s="4">
        <v>1235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3</v>
      </c>
      <c r="X7" s="25">
        <f>H7/W7</f>
        <v>0.3333333333333333</v>
      </c>
    </row>
    <row r="8" spans="1:24" ht="12.75">
      <c r="A8" s="28" t="s">
        <v>17</v>
      </c>
      <c r="B8" s="4">
        <v>1243</v>
      </c>
      <c r="C8" s="8">
        <v>2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13">
        <v>6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12</v>
      </c>
      <c r="X8" s="25">
        <f>I8/W8</f>
        <v>0.5</v>
      </c>
    </row>
    <row r="9" spans="1:24" ht="12.75">
      <c r="A9" s="28" t="s">
        <v>18</v>
      </c>
      <c r="B9" s="4">
        <v>1246</v>
      </c>
      <c r="C9" s="8">
        <v>0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5</v>
      </c>
      <c r="X9" s="25">
        <f>J9/W9</f>
        <v>0.4</v>
      </c>
    </row>
    <row r="10" spans="1:24" ht="12.75">
      <c r="A10" s="28" t="s">
        <v>19</v>
      </c>
      <c r="B10" s="4">
        <v>1247</v>
      </c>
      <c r="C10" s="8">
        <v>1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5</v>
      </c>
      <c r="X10" s="25">
        <f>K10/W10</f>
        <v>0.2</v>
      </c>
    </row>
    <row r="11" spans="1:24" s="1" customFormat="1" ht="12.75">
      <c r="A11" s="29" t="s">
        <v>20</v>
      </c>
      <c r="B11" s="4">
        <v>1250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1</v>
      </c>
      <c r="X11" s="25">
        <f>L11/W11</f>
        <v>1</v>
      </c>
    </row>
    <row r="12" spans="1:24" ht="12.75">
      <c r="A12" s="28" t="s">
        <v>21</v>
      </c>
      <c r="B12" s="4">
        <v>1256</v>
      </c>
      <c r="C12" s="8">
        <v>1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4</v>
      </c>
      <c r="X12" s="25">
        <f>M12/W12</f>
        <v>0.25</v>
      </c>
    </row>
    <row r="13" spans="1:24" ht="12.75">
      <c r="A13" s="28" t="s">
        <v>22</v>
      </c>
      <c r="B13" s="4">
        <v>2203</v>
      </c>
      <c r="C13" s="8">
        <v>0</v>
      </c>
      <c r="D13" s="8">
        <v>0</v>
      </c>
      <c r="E13" s="8">
        <v>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4</v>
      </c>
      <c r="X13" s="25">
        <f>N13/W13</f>
        <v>0</v>
      </c>
    </row>
    <row r="14" spans="1:24" ht="12.75">
      <c r="A14" s="28" t="s">
        <v>23</v>
      </c>
      <c r="B14" s="4">
        <v>2207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1</v>
      </c>
      <c r="X14" s="25">
        <f>O14/W14</f>
        <v>0</v>
      </c>
    </row>
    <row r="15" spans="1:24" ht="12.75">
      <c r="A15" s="28" t="s">
        <v>24</v>
      </c>
      <c r="B15" s="4">
        <v>2209</v>
      </c>
      <c r="C15" s="8">
        <v>7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10</v>
      </c>
      <c r="X15" s="25">
        <f>P15/W15</f>
        <v>0</v>
      </c>
    </row>
    <row r="16" spans="1:24" ht="12.75">
      <c r="A16" s="28" t="s">
        <v>25</v>
      </c>
      <c r="B16" s="4">
        <v>2216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0</v>
      </c>
      <c r="X16" s="25" t="e">
        <f>Q16/W16</f>
        <v>#DIV/0!</v>
      </c>
    </row>
    <row r="17" spans="1:24" ht="12.75">
      <c r="A17" s="28" t="s">
        <v>26</v>
      </c>
      <c r="B17" s="4">
        <v>2402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0</v>
      </c>
      <c r="X17" s="25" t="e">
        <f>R17/W17</f>
        <v>#DIV/0!</v>
      </c>
    </row>
    <row r="18" spans="1:24" ht="12.75">
      <c r="A18" s="28" t="s">
        <v>27</v>
      </c>
      <c r="B18" s="4">
        <v>2403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10">
        <f t="shared" si="0"/>
        <v>1</v>
      </c>
      <c r="X18" s="25">
        <f>S18/W18</f>
        <v>0</v>
      </c>
    </row>
    <row r="19" spans="1:24" ht="12.75">
      <c r="A19" s="28" t="s">
        <v>28</v>
      </c>
      <c r="B19" s="4">
        <v>2412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13">
        <v>3</v>
      </c>
      <c r="U19" s="8">
        <v>0</v>
      </c>
      <c r="V19" s="8">
        <v>0</v>
      </c>
      <c r="W19" s="10">
        <f t="shared" si="0"/>
        <v>7</v>
      </c>
      <c r="X19" s="25">
        <f>T19/W19</f>
        <v>0.42857142857142855</v>
      </c>
    </row>
    <row r="20" spans="1:24" ht="12.75">
      <c r="A20" s="28" t="s">
        <v>29</v>
      </c>
      <c r="B20" s="4">
        <v>2503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30</v>
      </c>
      <c r="B21" s="4">
        <v>3154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13">
        <v>0</v>
      </c>
      <c r="W21" s="10">
        <f t="shared" si="0"/>
        <v>1</v>
      </c>
      <c r="X21" s="25">
        <f>V21/W21</f>
        <v>0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45</v>
      </c>
      <c r="D22" s="14">
        <f t="shared" si="1"/>
        <v>23</v>
      </c>
      <c r="E22" s="14">
        <f t="shared" si="1"/>
        <v>5</v>
      </c>
      <c r="F22" s="14">
        <f t="shared" si="1"/>
        <v>3</v>
      </c>
      <c r="G22" s="14">
        <f t="shared" si="1"/>
        <v>0</v>
      </c>
      <c r="H22" s="14">
        <f t="shared" si="1"/>
        <v>3</v>
      </c>
      <c r="I22" s="14">
        <f t="shared" si="1"/>
        <v>7</v>
      </c>
      <c r="J22" s="14">
        <f t="shared" si="1"/>
        <v>3</v>
      </c>
      <c r="K22" s="14">
        <f t="shared" si="1"/>
        <v>6</v>
      </c>
      <c r="L22" s="15">
        <f t="shared" si="1"/>
        <v>3</v>
      </c>
      <c r="M22" s="14">
        <f t="shared" si="1"/>
        <v>2</v>
      </c>
      <c r="N22" s="14">
        <f t="shared" si="1"/>
        <v>2</v>
      </c>
      <c r="O22" s="14">
        <f t="shared" si="1"/>
        <v>0</v>
      </c>
      <c r="P22" s="14">
        <f t="shared" si="1"/>
        <v>2</v>
      </c>
      <c r="Q22" s="14">
        <f t="shared" si="1"/>
        <v>1</v>
      </c>
      <c r="R22" s="14">
        <f t="shared" si="1"/>
        <v>2</v>
      </c>
      <c r="S22" s="14">
        <f t="shared" si="1"/>
        <v>1</v>
      </c>
      <c r="T22" s="14">
        <f t="shared" si="1"/>
        <v>3</v>
      </c>
      <c r="U22" s="14">
        <f t="shared" si="1"/>
        <v>0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>
        <f>C2/C22</f>
        <v>0.4666666666666667</v>
      </c>
      <c r="D23" s="23">
        <f>D3/D22</f>
        <v>0.4782608695652174</v>
      </c>
      <c r="E23" s="23">
        <f>E4/E22</f>
        <v>0</v>
      </c>
      <c r="F23" s="23">
        <f>F5/F22</f>
        <v>0</v>
      </c>
      <c r="G23" s="23" t="e">
        <f>G6/G22</f>
        <v>#DIV/0!</v>
      </c>
      <c r="H23" s="23">
        <f>H7/H22</f>
        <v>0.3333333333333333</v>
      </c>
      <c r="I23" s="23">
        <f>I8/I22</f>
        <v>0.8571428571428571</v>
      </c>
      <c r="J23" s="23">
        <f>J9/J22</f>
        <v>0.6666666666666666</v>
      </c>
      <c r="K23" s="23">
        <f>K10/K22</f>
        <v>0.16666666666666666</v>
      </c>
      <c r="L23" s="23">
        <f>L11/L22</f>
        <v>0.3333333333333333</v>
      </c>
      <c r="M23" s="23">
        <f>M12/M22</f>
        <v>0.5</v>
      </c>
      <c r="N23" s="23">
        <f>N13/N22</f>
        <v>0</v>
      </c>
      <c r="O23" s="23" t="e">
        <f>O14/O22</f>
        <v>#DIV/0!</v>
      </c>
      <c r="P23" s="23">
        <f>P15/P22</f>
        <v>0</v>
      </c>
      <c r="Q23" s="23">
        <f>Q16/Q22</f>
        <v>0</v>
      </c>
      <c r="R23" s="23">
        <f>R17/R22</f>
        <v>0</v>
      </c>
      <c r="S23" s="23">
        <f>S18/S22</f>
        <v>0</v>
      </c>
      <c r="T23" s="23">
        <f>T19/T22</f>
        <v>1</v>
      </c>
      <c r="U23" s="23" t="e">
        <f>U20/U22</f>
        <v>#DIV/0!</v>
      </c>
      <c r="V23" s="23" t="e">
        <f>V21/V22</f>
        <v>#DIV/0!</v>
      </c>
    </row>
    <row r="24" spans="2:22" ht="12.75">
      <c r="B24" s="5" t="s">
        <v>2</v>
      </c>
      <c r="C24" s="16">
        <f>C2</f>
        <v>21</v>
      </c>
      <c r="D24" s="16">
        <f>D3</f>
        <v>11</v>
      </c>
      <c r="E24" s="16">
        <f>E4</f>
        <v>0</v>
      </c>
      <c r="F24" s="16">
        <f>F5</f>
        <v>0</v>
      </c>
      <c r="G24" s="16">
        <f>G6</f>
        <v>0</v>
      </c>
      <c r="H24" s="16">
        <f>H7</f>
        <v>1</v>
      </c>
      <c r="I24" s="16">
        <f>I8</f>
        <v>6</v>
      </c>
      <c r="J24" s="16">
        <f>J9</f>
        <v>2</v>
      </c>
      <c r="K24" s="16">
        <f>K10</f>
        <v>1</v>
      </c>
      <c r="L24" s="17">
        <f>L11</f>
        <v>1</v>
      </c>
      <c r="M24" s="16">
        <f>M12</f>
        <v>1</v>
      </c>
      <c r="N24" s="16">
        <f>N13</f>
        <v>0</v>
      </c>
      <c r="O24" s="16">
        <f>O14</f>
        <v>0</v>
      </c>
      <c r="P24" s="16">
        <f>P15</f>
        <v>0</v>
      </c>
      <c r="Q24" s="16">
        <f>Q16</f>
        <v>0</v>
      </c>
      <c r="R24" s="16">
        <f>R17</f>
        <v>0</v>
      </c>
      <c r="S24" s="16">
        <f>S18</f>
        <v>0</v>
      </c>
      <c r="T24" s="16">
        <f>T19</f>
        <v>3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111</v>
      </c>
      <c r="E25" s="27" t="s">
        <v>0</v>
      </c>
    </row>
    <row r="26" spans="4:5" ht="13.5" thickBot="1">
      <c r="D26" s="20">
        <f>SUM(C24:V24)</f>
        <v>47</v>
      </c>
      <c r="E26" s="27" t="s">
        <v>1</v>
      </c>
    </row>
    <row r="28" spans="4:5" ht="12.75">
      <c r="D28" s="21">
        <f>D26/D25</f>
        <v>0.42342342342342343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31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222</v>
      </c>
      <c r="I1" s="8">
        <v>240</v>
      </c>
      <c r="J1" s="8">
        <v>241</v>
      </c>
      <c r="K1" s="8">
        <v>243</v>
      </c>
      <c r="L1" s="8">
        <v>260</v>
      </c>
      <c r="M1" s="8">
        <v>354</v>
      </c>
      <c r="N1" s="2" t="s">
        <v>3</v>
      </c>
      <c r="O1" s="24" t="s">
        <v>8</v>
      </c>
    </row>
    <row r="2" spans="1:15" ht="12.75">
      <c r="A2" s="28" t="s">
        <v>32</v>
      </c>
      <c r="B2" s="4">
        <v>111</v>
      </c>
      <c r="C2" s="13">
        <v>0</v>
      </c>
      <c r="D2" s="8">
        <v>0</v>
      </c>
      <c r="E2" s="8">
        <v>1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2</v>
      </c>
      <c r="O2" s="25">
        <f>C2/N2</f>
        <v>0</v>
      </c>
    </row>
    <row r="3" spans="1:15" ht="12.75">
      <c r="A3" s="28" t="s">
        <v>33</v>
      </c>
      <c r="B3" s="4">
        <v>113</v>
      </c>
      <c r="C3" s="8">
        <v>0</v>
      </c>
      <c r="D3" s="13">
        <v>1</v>
      </c>
      <c r="E3" s="8">
        <v>3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5</v>
      </c>
      <c r="O3" s="25">
        <f>D3/N3</f>
        <v>0.2</v>
      </c>
    </row>
    <row r="4" spans="1:15" ht="12.75">
      <c r="A4" s="28" t="s">
        <v>34</v>
      </c>
      <c r="B4" s="4">
        <v>117</v>
      </c>
      <c r="C4" s="8">
        <v>0</v>
      </c>
      <c r="D4" s="8">
        <v>3</v>
      </c>
      <c r="E4" s="13">
        <v>61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10">
        <f t="shared" si="0"/>
        <v>67</v>
      </c>
      <c r="O4" s="25">
        <f>E4/N4</f>
        <v>0.9104477611940298</v>
      </c>
    </row>
    <row r="5" spans="1:15" ht="12.75">
      <c r="A5" s="28" t="s">
        <v>35</v>
      </c>
      <c r="B5" s="4">
        <v>119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10">
        <f t="shared" si="0"/>
        <v>1</v>
      </c>
      <c r="O5" s="25">
        <f>F5/N5</f>
        <v>0</v>
      </c>
    </row>
    <row r="6" spans="1:15" ht="12.75">
      <c r="A6" s="28" t="s">
        <v>36</v>
      </c>
      <c r="B6" s="4">
        <v>120</v>
      </c>
      <c r="C6" s="8">
        <v>0</v>
      </c>
      <c r="D6" s="8">
        <v>1</v>
      </c>
      <c r="E6" s="8">
        <v>3</v>
      </c>
      <c r="F6" s="8">
        <v>1</v>
      </c>
      <c r="G6" s="13">
        <v>5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10">
        <f t="shared" si="0"/>
        <v>11</v>
      </c>
      <c r="O6" s="25">
        <f>G6/N6</f>
        <v>0.45454545454545453</v>
      </c>
    </row>
    <row r="7" spans="1:15" ht="12.75">
      <c r="A7" s="28" t="s">
        <v>37</v>
      </c>
      <c r="B7" s="4">
        <v>222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38</v>
      </c>
      <c r="B8" s="4">
        <v>240</v>
      </c>
      <c r="C8" s="8">
        <v>0</v>
      </c>
      <c r="D8" s="8">
        <v>0</v>
      </c>
      <c r="E8" s="8">
        <v>9</v>
      </c>
      <c r="F8" s="8">
        <v>0</v>
      </c>
      <c r="G8" s="8">
        <v>2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12</v>
      </c>
      <c r="O8" s="25">
        <f>I8/N8</f>
        <v>0</v>
      </c>
    </row>
    <row r="9" spans="1:15" ht="12.75">
      <c r="A9" s="28" t="s">
        <v>39</v>
      </c>
      <c r="B9" s="4">
        <v>241</v>
      </c>
      <c r="C9" s="8">
        <v>0</v>
      </c>
      <c r="D9" s="8">
        <v>1</v>
      </c>
      <c r="E9" s="8">
        <v>0</v>
      </c>
      <c r="F9" s="8">
        <v>0</v>
      </c>
      <c r="G9" s="8">
        <v>2</v>
      </c>
      <c r="H9" s="8">
        <v>1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10">
        <f t="shared" si="0"/>
        <v>7</v>
      </c>
      <c r="O9" s="25">
        <f>J9/N9</f>
        <v>0.42857142857142855</v>
      </c>
    </row>
    <row r="10" spans="1:15" ht="12.75">
      <c r="A10" s="28" t="s">
        <v>40</v>
      </c>
      <c r="B10" s="4">
        <v>243</v>
      </c>
      <c r="C10" s="8">
        <v>0</v>
      </c>
      <c r="D10" s="8">
        <v>0</v>
      </c>
      <c r="E10" s="8">
        <v>0</v>
      </c>
      <c r="F10" s="8">
        <v>0</v>
      </c>
      <c r="G10" s="8">
        <v>4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4</v>
      </c>
      <c r="O10" s="25">
        <f>K10/N10</f>
        <v>0</v>
      </c>
    </row>
    <row r="11" spans="1:15" s="1" customFormat="1" ht="12.75">
      <c r="A11" s="29" t="s">
        <v>41</v>
      </c>
      <c r="B11" s="4">
        <v>260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11">
        <f t="shared" si="0"/>
        <v>0</v>
      </c>
      <c r="O11" s="25" t="e">
        <f>L11/N11</f>
        <v>#DIV/0!</v>
      </c>
    </row>
    <row r="12" spans="1:15" ht="12.75">
      <c r="A12" s="28" t="s">
        <v>42</v>
      </c>
      <c r="B12" s="4">
        <v>354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6</v>
      </c>
      <c r="E13" s="14">
        <f t="shared" si="1"/>
        <v>77</v>
      </c>
      <c r="F13" s="14">
        <f t="shared" si="1"/>
        <v>3</v>
      </c>
      <c r="G13" s="14">
        <f t="shared" si="1"/>
        <v>14</v>
      </c>
      <c r="H13" s="14">
        <f t="shared" si="1"/>
        <v>3</v>
      </c>
      <c r="I13" s="14">
        <f t="shared" si="1"/>
        <v>2</v>
      </c>
      <c r="J13" s="14">
        <f t="shared" si="1"/>
        <v>3</v>
      </c>
      <c r="K13" s="14">
        <f t="shared" si="1"/>
        <v>2</v>
      </c>
      <c r="L13" s="15">
        <f t="shared" si="1"/>
        <v>1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 t="e">
        <f>C2/C13</f>
        <v>#DIV/0!</v>
      </c>
      <c r="D14" s="23">
        <f>D3/D13</f>
        <v>0.16666666666666666</v>
      </c>
      <c r="E14" s="23">
        <f>E4/E13</f>
        <v>0.7922077922077922</v>
      </c>
      <c r="F14" s="23">
        <f>F5/F13</f>
        <v>0</v>
      </c>
      <c r="G14" s="23">
        <f>G6/G13</f>
        <v>0.35714285714285715</v>
      </c>
      <c r="H14" s="23">
        <f>H7/H13</f>
        <v>0</v>
      </c>
      <c r="I14" s="23">
        <f>I8/I13</f>
        <v>0</v>
      </c>
      <c r="J14" s="23">
        <f>J9/J13</f>
        <v>1</v>
      </c>
      <c r="K14" s="23">
        <f>K10/K13</f>
        <v>0</v>
      </c>
      <c r="L14" s="23">
        <f>L11/L13</f>
        <v>0</v>
      </c>
      <c r="M14" s="23" t="e">
        <f>M12/M13</f>
        <v>#DIV/0!</v>
      </c>
    </row>
    <row r="15" spans="2:13" ht="12.75">
      <c r="B15" s="5" t="s">
        <v>2</v>
      </c>
      <c r="C15" s="16">
        <f>C2</f>
        <v>0</v>
      </c>
      <c r="D15" s="16">
        <f>D3</f>
        <v>1</v>
      </c>
      <c r="E15" s="16">
        <f>E4</f>
        <v>61</v>
      </c>
      <c r="F15" s="16">
        <f>F5</f>
        <v>0</v>
      </c>
      <c r="G15" s="16">
        <f>G6</f>
        <v>5</v>
      </c>
      <c r="H15" s="16">
        <f>H7</f>
        <v>0</v>
      </c>
      <c r="I15" s="16">
        <f>I8</f>
        <v>0</v>
      </c>
      <c r="J15" s="16">
        <f>J9</f>
        <v>3</v>
      </c>
      <c r="K15" s="16">
        <f>K10</f>
        <v>0</v>
      </c>
      <c r="L15" s="17">
        <f>L11</f>
        <v>0</v>
      </c>
      <c r="M15" s="16">
        <f>M12</f>
        <v>0</v>
      </c>
    </row>
    <row r="16" spans="4:5" ht="13.5" thickBot="1">
      <c r="D16" s="18">
        <f>SUM(N2:N12)</f>
        <v>111</v>
      </c>
      <c r="E16" s="27" t="s">
        <v>0</v>
      </c>
    </row>
    <row r="17" spans="4:5" ht="13.5" thickBot="1">
      <c r="D17" s="20">
        <f>SUM(C15:M15)</f>
        <v>70</v>
      </c>
      <c r="E17" s="27" t="s">
        <v>1</v>
      </c>
    </row>
    <row r="19" spans="4:5" ht="12.75">
      <c r="D19" s="21">
        <f>D17/D16</f>
        <v>0.6306306306306306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90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8">
        <v>90</v>
      </c>
      <c r="H1" s="2" t="s">
        <v>3</v>
      </c>
      <c r="I1" s="24" t="s">
        <v>8</v>
      </c>
    </row>
    <row r="2" spans="1:9" ht="12.75">
      <c r="A2" s="28" t="s">
        <v>91</v>
      </c>
      <c r="B2" s="4">
        <v>20</v>
      </c>
      <c r="C2" s="13">
        <v>92</v>
      </c>
      <c r="D2" s="8">
        <v>1</v>
      </c>
      <c r="E2" s="8">
        <v>2</v>
      </c>
      <c r="F2" s="8">
        <v>0</v>
      </c>
      <c r="G2" s="8">
        <v>1</v>
      </c>
      <c r="H2" s="10">
        <f>SUM(C2:G2)</f>
        <v>96</v>
      </c>
      <c r="I2" s="25">
        <f>C2/H2</f>
        <v>0.9583333333333334</v>
      </c>
    </row>
    <row r="3" spans="1:9" ht="12.75">
      <c r="A3" s="28" t="s">
        <v>92</v>
      </c>
      <c r="B3" s="4">
        <v>40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10">
        <f>SUM(C3:G3)</f>
        <v>1</v>
      </c>
      <c r="I3" s="25">
        <f>D3/H3</f>
        <v>0</v>
      </c>
    </row>
    <row r="4" spans="1:9" ht="12.75">
      <c r="A4" s="28" t="s">
        <v>93</v>
      </c>
      <c r="B4" s="4">
        <v>50</v>
      </c>
      <c r="C4" s="8">
        <v>10</v>
      </c>
      <c r="D4" s="8">
        <v>0</v>
      </c>
      <c r="E4" s="13">
        <v>2</v>
      </c>
      <c r="F4" s="8">
        <v>0</v>
      </c>
      <c r="G4" s="8">
        <v>1</v>
      </c>
      <c r="H4" s="10">
        <f>SUM(C4:G4)</f>
        <v>13</v>
      </c>
      <c r="I4" s="25">
        <f>E4/H4</f>
        <v>0.15384615384615385</v>
      </c>
    </row>
    <row r="5" spans="1:9" ht="12.75">
      <c r="A5" s="28" t="s">
        <v>94</v>
      </c>
      <c r="B5" s="4">
        <v>60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10">
        <f>SUM(C5:G5)</f>
        <v>0</v>
      </c>
      <c r="I5" s="25" t="e">
        <f>F5/H5</f>
        <v>#DIV/0!</v>
      </c>
    </row>
    <row r="6" spans="1:9" ht="12.75">
      <c r="A6" s="28" t="s">
        <v>95</v>
      </c>
      <c r="B6" s="4">
        <v>90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10">
        <f>SUM(C6:G6)</f>
        <v>1</v>
      </c>
      <c r="I6" s="25">
        <f>G6/H6</f>
        <v>1</v>
      </c>
    </row>
    <row r="7" spans="1:8" ht="39" customHeight="1" thickBot="1">
      <c r="A7" s="28"/>
      <c r="B7" s="3" t="s">
        <v>4</v>
      </c>
      <c r="C7" s="14">
        <f>SUM(C2:C6)</f>
        <v>102</v>
      </c>
      <c r="D7" s="14">
        <f>SUM(D2:D6)</f>
        <v>1</v>
      </c>
      <c r="E7" s="14">
        <f>SUM(E2:E6)</f>
        <v>5</v>
      </c>
      <c r="F7" s="14">
        <f>SUM(F2:F6)</f>
        <v>0</v>
      </c>
      <c r="G7" s="14">
        <f>SUM(G2:G6)</f>
        <v>3</v>
      </c>
      <c r="H7" s="12"/>
    </row>
    <row r="8" spans="2:7" ht="39" customHeight="1" thickBot="1">
      <c r="B8" s="22" t="s">
        <v>6</v>
      </c>
      <c r="C8" s="23">
        <f>C2/C7</f>
        <v>0.9019607843137255</v>
      </c>
      <c r="D8" s="23">
        <f>D3/D7</f>
        <v>0</v>
      </c>
      <c r="E8" s="23">
        <f>E4/E7</f>
        <v>0.4</v>
      </c>
      <c r="F8" s="23" t="e">
        <f>F5/F7</f>
        <v>#DIV/0!</v>
      </c>
      <c r="G8" s="23">
        <f>G6/G7</f>
        <v>0.3333333333333333</v>
      </c>
    </row>
    <row r="9" spans="2:7" ht="12.75">
      <c r="B9" s="5" t="s">
        <v>2</v>
      </c>
      <c r="C9" s="16">
        <f>C2</f>
        <v>92</v>
      </c>
      <c r="D9" s="16">
        <f>D3</f>
        <v>0</v>
      </c>
      <c r="E9" s="16">
        <f>E4</f>
        <v>2</v>
      </c>
      <c r="F9" s="16">
        <f>F5</f>
        <v>0</v>
      </c>
      <c r="G9" s="16">
        <f>G6</f>
        <v>1</v>
      </c>
    </row>
    <row r="10" spans="4:5" ht="13.5" thickBot="1">
      <c r="D10" s="18">
        <f>SUM(H2:H6)</f>
        <v>111</v>
      </c>
      <c r="E10" s="27" t="s">
        <v>0</v>
      </c>
    </row>
    <row r="11" spans="4:5" ht="13.5" thickBot="1">
      <c r="D11" s="20">
        <f>SUM(C9:G9)</f>
        <v>95</v>
      </c>
      <c r="E11" s="27" t="s">
        <v>1</v>
      </c>
    </row>
    <row r="13" spans="4:5" ht="12.75">
      <c r="D13" s="21">
        <f>D11/D10</f>
        <v>0.8558558558558559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79</v>
      </c>
      <c r="B1" s="4" t="s">
        <v>9</v>
      </c>
      <c r="C1" s="8">
        <v>1011</v>
      </c>
      <c r="D1" s="8">
        <v>1017</v>
      </c>
      <c r="E1" s="8">
        <v>1019</v>
      </c>
      <c r="F1" s="8">
        <v>1027</v>
      </c>
      <c r="G1" s="8">
        <v>1028</v>
      </c>
      <c r="H1" s="8">
        <v>1029</v>
      </c>
      <c r="I1" s="8">
        <v>1030</v>
      </c>
      <c r="J1" s="8">
        <v>1031</v>
      </c>
      <c r="K1" s="8">
        <v>1032</v>
      </c>
      <c r="L1" s="8">
        <v>1033</v>
      </c>
      <c r="M1" s="8">
        <v>1058</v>
      </c>
      <c r="N1" s="8">
        <v>1071</v>
      </c>
      <c r="O1" s="8">
        <v>1098</v>
      </c>
      <c r="P1" s="8">
        <v>1103</v>
      </c>
      <c r="Q1" s="8">
        <v>1114</v>
      </c>
      <c r="R1" s="8">
        <v>1152</v>
      </c>
      <c r="S1" s="8">
        <v>1154</v>
      </c>
      <c r="T1" s="2" t="s">
        <v>3</v>
      </c>
      <c r="U1" s="24" t="s">
        <v>8</v>
      </c>
    </row>
    <row r="2" spans="1:21" ht="12.75">
      <c r="A2" s="28" t="s">
        <v>44</v>
      </c>
      <c r="B2" s="4">
        <v>1011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1</v>
      </c>
      <c r="U2" s="25">
        <f>C2/T2</f>
        <v>0</v>
      </c>
    </row>
    <row r="3" spans="1:21" ht="12.75">
      <c r="A3" s="28" t="s">
        <v>80</v>
      </c>
      <c r="B3" s="4">
        <v>1017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</v>
      </c>
      <c r="U3" s="25">
        <f>D3/T3</f>
        <v>0</v>
      </c>
    </row>
    <row r="4" spans="1:21" ht="12.75">
      <c r="A4" s="28" t="s">
        <v>81</v>
      </c>
      <c r="B4" s="4">
        <v>1019</v>
      </c>
      <c r="C4" s="8">
        <v>0</v>
      </c>
      <c r="D4" s="8">
        <v>0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6</v>
      </c>
      <c r="U4" s="25">
        <f>E4/T4</f>
        <v>0.6666666666666666</v>
      </c>
    </row>
    <row r="5" spans="1:21" ht="12.75">
      <c r="A5" s="28" t="s">
        <v>82</v>
      </c>
      <c r="B5" s="4">
        <v>1027</v>
      </c>
      <c r="C5" s="8">
        <v>0</v>
      </c>
      <c r="D5" s="8">
        <v>0</v>
      </c>
      <c r="E5" s="8">
        <v>0</v>
      </c>
      <c r="F5" s="13">
        <v>1</v>
      </c>
      <c r="G5" s="8">
        <v>2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4</v>
      </c>
      <c r="U5" s="25">
        <f>F5/T5</f>
        <v>0.25</v>
      </c>
    </row>
    <row r="6" spans="1:21" ht="12.75">
      <c r="A6" s="28" t="s">
        <v>47</v>
      </c>
      <c r="B6" s="4">
        <v>1028</v>
      </c>
      <c r="C6" s="8">
        <v>0</v>
      </c>
      <c r="D6" s="8">
        <v>0</v>
      </c>
      <c r="E6" s="8">
        <v>0</v>
      </c>
      <c r="F6" s="8">
        <v>0</v>
      </c>
      <c r="G6" s="13">
        <v>14</v>
      </c>
      <c r="H6" s="8">
        <v>0</v>
      </c>
      <c r="I6" s="8">
        <v>0</v>
      </c>
      <c r="J6" s="8">
        <v>0</v>
      </c>
      <c r="K6" s="8">
        <v>6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20</v>
      </c>
      <c r="U6" s="25">
        <f>G6/T6</f>
        <v>0.7</v>
      </c>
    </row>
    <row r="7" spans="1:21" ht="12.75">
      <c r="A7" s="28" t="s">
        <v>48</v>
      </c>
      <c r="B7" s="4">
        <v>1029</v>
      </c>
      <c r="C7" s="8">
        <v>0</v>
      </c>
      <c r="D7" s="8">
        <v>0</v>
      </c>
      <c r="E7" s="8">
        <v>0</v>
      </c>
      <c r="F7" s="8">
        <v>1</v>
      </c>
      <c r="G7" s="8">
        <v>1</v>
      </c>
      <c r="H7" s="13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2</v>
      </c>
      <c r="R7" s="8">
        <v>0</v>
      </c>
      <c r="S7" s="8">
        <v>0</v>
      </c>
      <c r="T7" s="10">
        <f t="shared" si="0"/>
        <v>6</v>
      </c>
      <c r="U7" s="25">
        <f>H7/T7</f>
        <v>0.16666666666666666</v>
      </c>
    </row>
    <row r="8" spans="1:21" ht="12.75">
      <c r="A8" s="28" t="s">
        <v>83</v>
      </c>
      <c r="B8" s="4">
        <v>1030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2</v>
      </c>
      <c r="U8" s="25">
        <f>I8/T8</f>
        <v>0</v>
      </c>
    </row>
    <row r="9" spans="1:21" ht="12.75">
      <c r="A9" s="28" t="s">
        <v>84</v>
      </c>
      <c r="B9" s="4">
        <v>1031</v>
      </c>
      <c r="C9" s="8">
        <v>1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13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10">
        <f t="shared" si="0"/>
        <v>9</v>
      </c>
      <c r="U9" s="25">
        <f>J9/T9</f>
        <v>0.4444444444444444</v>
      </c>
    </row>
    <row r="10" spans="1:21" ht="12.75">
      <c r="A10" s="28" t="s">
        <v>51</v>
      </c>
      <c r="B10" s="4">
        <v>1032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29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31</v>
      </c>
      <c r="U10" s="25">
        <f>K10/T10</f>
        <v>0.9354838709677419</v>
      </c>
    </row>
    <row r="11" spans="1:21" s="1" customFormat="1" ht="12.75">
      <c r="A11" s="29" t="s">
        <v>52</v>
      </c>
      <c r="B11" s="4">
        <v>1033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1</v>
      </c>
      <c r="U11" s="25">
        <f>L11/T11</f>
        <v>1</v>
      </c>
    </row>
    <row r="12" spans="1:21" ht="12.75">
      <c r="A12" s="28" t="s">
        <v>85</v>
      </c>
      <c r="B12" s="4">
        <v>1058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2</v>
      </c>
      <c r="U12" s="25">
        <f>M12/T12</f>
        <v>0</v>
      </c>
    </row>
    <row r="13" spans="1:21" ht="12.75">
      <c r="A13" s="28" t="s">
        <v>86</v>
      </c>
      <c r="B13" s="4">
        <v>1071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0</v>
      </c>
      <c r="U13" s="25" t="e">
        <f>N13/T13</f>
        <v>#DIV/0!</v>
      </c>
    </row>
    <row r="14" spans="1:21" ht="12.75">
      <c r="A14" s="28" t="s">
        <v>87</v>
      </c>
      <c r="B14" s="4">
        <v>1098</v>
      </c>
      <c r="C14" s="8">
        <v>1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2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4</v>
      </c>
      <c r="U14" s="25">
        <f>O14/T14</f>
        <v>0</v>
      </c>
    </row>
    <row r="15" spans="1:21" ht="12.75">
      <c r="A15" s="28" t="s">
        <v>59</v>
      </c>
      <c r="B15" s="4">
        <v>1103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60</v>
      </c>
      <c r="B16" s="4">
        <v>1114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10">
        <f t="shared" si="0"/>
        <v>1</v>
      </c>
      <c r="U16" s="25">
        <f>Q16/T16</f>
        <v>1</v>
      </c>
    </row>
    <row r="17" spans="1:21" ht="12.75">
      <c r="A17" s="28" t="s">
        <v>88</v>
      </c>
      <c r="B17" s="4">
        <v>1152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1</v>
      </c>
      <c r="T17" s="10">
        <f t="shared" si="0"/>
        <v>2</v>
      </c>
      <c r="U17" s="25">
        <f>R17/T17</f>
        <v>0</v>
      </c>
    </row>
    <row r="18" spans="1:21" ht="12.75">
      <c r="A18" s="28" t="s">
        <v>89</v>
      </c>
      <c r="B18" s="4">
        <v>1154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3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4</v>
      </c>
      <c r="D19" s="14">
        <f t="shared" si="1"/>
        <v>0</v>
      </c>
      <c r="E19" s="14">
        <f t="shared" si="1"/>
        <v>4</v>
      </c>
      <c r="F19" s="14">
        <f t="shared" si="1"/>
        <v>2</v>
      </c>
      <c r="G19" s="14">
        <f t="shared" si="1"/>
        <v>24</v>
      </c>
      <c r="H19" s="14">
        <f t="shared" si="1"/>
        <v>2</v>
      </c>
      <c r="I19" s="14">
        <f t="shared" si="1"/>
        <v>2</v>
      </c>
      <c r="J19" s="14">
        <f t="shared" si="1"/>
        <v>7</v>
      </c>
      <c r="K19" s="14">
        <f t="shared" si="1"/>
        <v>39</v>
      </c>
      <c r="L19" s="15">
        <f t="shared" si="1"/>
        <v>1</v>
      </c>
      <c r="M19" s="14">
        <f t="shared" si="1"/>
        <v>3</v>
      </c>
      <c r="N19" s="14">
        <f t="shared" si="1"/>
        <v>2</v>
      </c>
      <c r="O19" s="14">
        <f t="shared" si="1"/>
        <v>0</v>
      </c>
      <c r="P19" s="14">
        <f t="shared" si="1"/>
        <v>0</v>
      </c>
      <c r="Q19" s="14">
        <f t="shared" si="1"/>
        <v>3</v>
      </c>
      <c r="R19" s="14">
        <f t="shared" si="1"/>
        <v>0</v>
      </c>
      <c r="S19" s="14">
        <f t="shared" si="1"/>
        <v>2</v>
      </c>
      <c r="T19" s="12"/>
    </row>
    <row r="20" spans="2:19" ht="39" customHeight="1" thickBot="1">
      <c r="B20" s="22" t="s">
        <v>6</v>
      </c>
      <c r="C20" s="23">
        <f>C2/C19</f>
        <v>0</v>
      </c>
      <c r="D20" s="23" t="e">
        <f>D3/D19</f>
        <v>#DIV/0!</v>
      </c>
      <c r="E20" s="23">
        <f>E4/E19</f>
        <v>1</v>
      </c>
      <c r="F20" s="23">
        <f>F5/F19</f>
        <v>0.5</v>
      </c>
      <c r="G20" s="23">
        <f>G6/G19</f>
        <v>0.5833333333333334</v>
      </c>
      <c r="H20" s="23">
        <f>H7/H19</f>
        <v>0.5</v>
      </c>
      <c r="I20" s="23">
        <f>I8/I19</f>
        <v>0</v>
      </c>
      <c r="J20" s="23">
        <f>J9/J19</f>
        <v>0.5714285714285714</v>
      </c>
      <c r="K20" s="23">
        <f>K10/K19</f>
        <v>0.7435897435897436</v>
      </c>
      <c r="L20" s="23">
        <f>L11/L19</f>
        <v>1</v>
      </c>
      <c r="M20" s="23">
        <f>M12/M19</f>
        <v>0</v>
      </c>
      <c r="N20" s="23">
        <f>N13/N19</f>
        <v>0</v>
      </c>
      <c r="O20" s="23" t="e">
        <f>O14/O19</f>
        <v>#DIV/0!</v>
      </c>
      <c r="P20" s="23" t="e">
        <f>P15/P19</f>
        <v>#DIV/0!</v>
      </c>
      <c r="Q20" s="23">
        <f>Q16/Q19</f>
        <v>0.3333333333333333</v>
      </c>
      <c r="R20" s="23" t="e">
        <f>R17/R19</f>
        <v>#DIV/0!</v>
      </c>
      <c r="S20" s="23">
        <f>S18/S19</f>
        <v>0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4</v>
      </c>
      <c r="F21" s="16">
        <f>F5</f>
        <v>1</v>
      </c>
      <c r="G21" s="16">
        <f>G6</f>
        <v>14</v>
      </c>
      <c r="H21" s="16">
        <f>H7</f>
        <v>1</v>
      </c>
      <c r="I21" s="16">
        <f>I8</f>
        <v>0</v>
      </c>
      <c r="J21" s="16">
        <f>J9</f>
        <v>4</v>
      </c>
      <c r="K21" s="16">
        <f>K10</f>
        <v>29</v>
      </c>
      <c r="L21" s="17">
        <f>L11</f>
        <v>1</v>
      </c>
      <c r="M21" s="16">
        <f>M12</f>
        <v>0</v>
      </c>
      <c r="N21" s="16">
        <f>N13</f>
        <v>0</v>
      </c>
      <c r="O21" s="16">
        <f>O14</f>
        <v>0</v>
      </c>
      <c r="P21" s="16">
        <f>P15</f>
        <v>0</v>
      </c>
      <c r="Q21" s="16">
        <f>Q16</f>
        <v>1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95</v>
      </c>
      <c r="E22" s="27" t="s">
        <v>0</v>
      </c>
    </row>
    <row r="23" spans="4:5" ht="13.5" thickBot="1">
      <c r="D23" s="20">
        <f>SUM(C21:S21)</f>
        <v>55</v>
      </c>
      <c r="E23" s="27" t="s">
        <v>1</v>
      </c>
    </row>
    <row r="25" spans="4:5" ht="12.75">
      <c r="D25" s="21">
        <f>D23/D22</f>
        <v>0.5789473684210527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79</v>
      </c>
      <c r="B1" s="4" t="s">
        <v>9</v>
      </c>
      <c r="C1" s="8">
        <v>1011</v>
      </c>
      <c r="D1" s="8">
        <v>1017</v>
      </c>
      <c r="E1" s="8">
        <v>1019</v>
      </c>
      <c r="F1" s="8">
        <v>1027</v>
      </c>
      <c r="G1" s="8">
        <v>1028</v>
      </c>
      <c r="H1" s="8">
        <v>1029</v>
      </c>
      <c r="I1" s="8">
        <v>1030</v>
      </c>
      <c r="J1" s="8">
        <v>1031</v>
      </c>
      <c r="K1" s="8">
        <v>1032</v>
      </c>
      <c r="L1" s="8">
        <v>1033</v>
      </c>
      <c r="M1" s="8">
        <v>1058</v>
      </c>
      <c r="N1" s="8">
        <v>1071</v>
      </c>
      <c r="O1" s="8">
        <v>1098</v>
      </c>
      <c r="P1" s="8">
        <v>1103</v>
      </c>
      <c r="Q1" s="8">
        <v>1114</v>
      </c>
      <c r="R1" s="8">
        <v>1152</v>
      </c>
      <c r="S1" s="8">
        <v>1154</v>
      </c>
      <c r="T1" s="2" t="s">
        <v>3</v>
      </c>
      <c r="U1" s="24" t="s">
        <v>8</v>
      </c>
    </row>
    <row r="2" spans="1:21" ht="12.75">
      <c r="A2" s="28" t="s">
        <v>44</v>
      </c>
      <c r="B2" s="4">
        <v>1011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1</v>
      </c>
      <c r="U2" s="25">
        <f>C2/T2</f>
        <v>0</v>
      </c>
    </row>
    <row r="3" spans="1:21" ht="12.75">
      <c r="A3" s="28" t="s">
        <v>80</v>
      </c>
      <c r="B3" s="4">
        <v>1017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</v>
      </c>
      <c r="U3" s="25">
        <f>D3/T3</f>
        <v>0</v>
      </c>
    </row>
    <row r="4" spans="1:21" ht="12.75">
      <c r="A4" s="28" t="s">
        <v>81</v>
      </c>
      <c r="B4" s="4">
        <v>1019</v>
      </c>
      <c r="C4" s="8">
        <v>0</v>
      </c>
      <c r="D4" s="8">
        <v>0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6</v>
      </c>
      <c r="U4" s="25">
        <f>E4/T4</f>
        <v>0.6666666666666666</v>
      </c>
    </row>
    <row r="5" spans="1:21" ht="12.75">
      <c r="A5" s="28" t="s">
        <v>82</v>
      </c>
      <c r="B5" s="4">
        <v>1027</v>
      </c>
      <c r="C5" s="8">
        <v>0</v>
      </c>
      <c r="D5" s="8">
        <v>0</v>
      </c>
      <c r="E5" s="8">
        <v>0</v>
      </c>
      <c r="F5" s="13">
        <v>1</v>
      </c>
      <c r="G5" s="8">
        <v>2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4</v>
      </c>
      <c r="U5" s="25">
        <f>F5/T5</f>
        <v>0.25</v>
      </c>
    </row>
    <row r="6" spans="1:21" ht="12.75">
      <c r="A6" s="28" t="s">
        <v>47</v>
      </c>
      <c r="B6" s="4">
        <v>1028</v>
      </c>
      <c r="C6" s="8">
        <v>0</v>
      </c>
      <c r="D6" s="8">
        <v>0</v>
      </c>
      <c r="E6" s="8">
        <v>0</v>
      </c>
      <c r="F6" s="8">
        <v>0</v>
      </c>
      <c r="G6" s="13">
        <v>14</v>
      </c>
      <c r="H6" s="8">
        <v>0</v>
      </c>
      <c r="I6" s="8">
        <v>0</v>
      </c>
      <c r="J6" s="8">
        <v>1</v>
      </c>
      <c r="K6" s="8">
        <v>5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20</v>
      </c>
      <c r="U6" s="25">
        <f>G6/T6</f>
        <v>0.7</v>
      </c>
    </row>
    <row r="7" spans="1:21" ht="12.75">
      <c r="A7" s="28" t="s">
        <v>48</v>
      </c>
      <c r="B7" s="4">
        <v>1029</v>
      </c>
      <c r="C7" s="8">
        <v>0</v>
      </c>
      <c r="D7" s="8">
        <v>0</v>
      </c>
      <c r="E7" s="8">
        <v>0</v>
      </c>
      <c r="F7" s="8">
        <v>1</v>
      </c>
      <c r="G7" s="8">
        <v>1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2</v>
      </c>
      <c r="R7" s="8">
        <v>0</v>
      </c>
      <c r="S7" s="8">
        <v>0</v>
      </c>
      <c r="T7" s="10">
        <f t="shared" si="0"/>
        <v>6</v>
      </c>
      <c r="U7" s="25">
        <f>H7/T7</f>
        <v>0.3333333333333333</v>
      </c>
    </row>
    <row r="8" spans="1:21" ht="12.75">
      <c r="A8" s="28" t="s">
        <v>83</v>
      </c>
      <c r="B8" s="4">
        <v>1030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2</v>
      </c>
      <c r="U8" s="25">
        <f>I8/T8</f>
        <v>0</v>
      </c>
    </row>
    <row r="9" spans="1:21" ht="12.75">
      <c r="A9" s="28" t="s">
        <v>84</v>
      </c>
      <c r="B9" s="4">
        <v>1031</v>
      </c>
      <c r="C9" s="8">
        <v>1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13">
        <v>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9</v>
      </c>
      <c r="U9" s="25">
        <f>J9/T9</f>
        <v>0.5555555555555556</v>
      </c>
    </row>
    <row r="10" spans="1:21" ht="12.75">
      <c r="A10" s="28" t="s">
        <v>51</v>
      </c>
      <c r="B10" s="4">
        <v>1032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29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31</v>
      </c>
      <c r="U10" s="25">
        <f>K10/T10</f>
        <v>0.9354838709677419</v>
      </c>
    </row>
    <row r="11" spans="1:21" s="1" customFormat="1" ht="12.75">
      <c r="A11" s="29" t="s">
        <v>52</v>
      </c>
      <c r="B11" s="4">
        <v>1033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1</v>
      </c>
      <c r="U11" s="25">
        <f>L11/T11</f>
        <v>1</v>
      </c>
    </row>
    <row r="12" spans="1:21" ht="12.75">
      <c r="A12" s="28" t="s">
        <v>85</v>
      </c>
      <c r="B12" s="4">
        <v>1058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1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2</v>
      </c>
      <c r="U12" s="25">
        <f>M12/T12</f>
        <v>0</v>
      </c>
    </row>
    <row r="13" spans="1:21" ht="12.75">
      <c r="A13" s="28" t="s">
        <v>86</v>
      </c>
      <c r="B13" s="4">
        <v>1071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0</v>
      </c>
      <c r="U13" s="25" t="e">
        <f>N13/T13</f>
        <v>#DIV/0!</v>
      </c>
    </row>
    <row r="14" spans="1:21" ht="12.75">
      <c r="A14" s="28" t="s">
        <v>87</v>
      </c>
      <c r="B14" s="4">
        <v>1098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</v>
      </c>
      <c r="L14" s="8">
        <v>0</v>
      </c>
      <c r="M14" s="8">
        <v>1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4</v>
      </c>
      <c r="U14" s="25">
        <f>O14/T14</f>
        <v>0</v>
      </c>
    </row>
    <row r="15" spans="1:21" ht="12.75">
      <c r="A15" s="28" t="s">
        <v>59</v>
      </c>
      <c r="B15" s="4">
        <v>1103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60</v>
      </c>
      <c r="B16" s="4">
        <v>1114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10">
        <f t="shared" si="0"/>
        <v>1</v>
      </c>
      <c r="U16" s="25">
        <f>Q16/T16</f>
        <v>1</v>
      </c>
    </row>
    <row r="17" spans="1:21" ht="12.75">
      <c r="A17" s="28" t="s">
        <v>88</v>
      </c>
      <c r="B17" s="4">
        <v>1152</v>
      </c>
      <c r="C17" s="8">
        <v>0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2</v>
      </c>
      <c r="U17" s="25">
        <f>R17/T17</f>
        <v>0</v>
      </c>
    </row>
    <row r="18" spans="1:21" ht="12.75">
      <c r="A18" s="28" t="s">
        <v>89</v>
      </c>
      <c r="B18" s="4">
        <v>1154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3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4</v>
      </c>
      <c r="D19" s="14">
        <f t="shared" si="1"/>
        <v>0</v>
      </c>
      <c r="E19" s="14">
        <f t="shared" si="1"/>
        <v>5</v>
      </c>
      <c r="F19" s="14">
        <f t="shared" si="1"/>
        <v>2</v>
      </c>
      <c r="G19" s="14">
        <f t="shared" si="1"/>
        <v>24</v>
      </c>
      <c r="H19" s="14">
        <f t="shared" si="1"/>
        <v>3</v>
      </c>
      <c r="I19" s="14">
        <f t="shared" si="1"/>
        <v>1</v>
      </c>
      <c r="J19" s="14">
        <f t="shared" si="1"/>
        <v>9</v>
      </c>
      <c r="K19" s="14">
        <f t="shared" si="1"/>
        <v>39</v>
      </c>
      <c r="L19" s="15">
        <f t="shared" si="1"/>
        <v>2</v>
      </c>
      <c r="M19" s="14">
        <f t="shared" si="1"/>
        <v>3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3</v>
      </c>
      <c r="R19" s="14">
        <f t="shared" si="1"/>
        <v>0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</v>
      </c>
      <c r="D20" s="23" t="e">
        <f>D3/D19</f>
        <v>#DIV/0!</v>
      </c>
      <c r="E20" s="23">
        <f>E4/E19</f>
        <v>0.8</v>
      </c>
      <c r="F20" s="23">
        <f>F5/F19</f>
        <v>0.5</v>
      </c>
      <c r="G20" s="23">
        <f>G6/G19</f>
        <v>0.5833333333333334</v>
      </c>
      <c r="H20" s="23">
        <f>H7/H19</f>
        <v>0.6666666666666666</v>
      </c>
      <c r="I20" s="23">
        <f>I8/I19</f>
        <v>0</v>
      </c>
      <c r="J20" s="23">
        <f>J9/J19</f>
        <v>0.5555555555555556</v>
      </c>
      <c r="K20" s="23">
        <f>K10/K19</f>
        <v>0.7435897435897436</v>
      </c>
      <c r="L20" s="23">
        <f>L11/L19</f>
        <v>0.5</v>
      </c>
      <c r="M20" s="23">
        <f>M12/M19</f>
        <v>0</v>
      </c>
      <c r="N20" s="23" t="e">
        <f>N13/N19</f>
        <v>#DIV/0!</v>
      </c>
      <c r="O20" s="23" t="e">
        <f>O14/O19</f>
        <v>#DIV/0!</v>
      </c>
      <c r="P20" s="23" t="e">
        <f>P15/P19</f>
        <v>#DIV/0!</v>
      </c>
      <c r="Q20" s="23">
        <f>Q16/Q19</f>
        <v>0.3333333333333333</v>
      </c>
      <c r="R20" s="23" t="e">
        <f>R17/R19</f>
        <v>#DIV/0!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4</v>
      </c>
      <c r="F21" s="16">
        <f>F5</f>
        <v>1</v>
      </c>
      <c r="G21" s="16">
        <f>G6</f>
        <v>14</v>
      </c>
      <c r="H21" s="16">
        <f>H7</f>
        <v>2</v>
      </c>
      <c r="I21" s="16">
        <f>I8</f>
        <v>0</v>
      </c>
      <c r="J21" s="16">
        <f>J9</f>
        <v>5</v>
      </c>
      <c r="K21" s="16">
        <f>K10</f>
        <v>29</v>
      </c>
      <c r="L21" s="17">
        <f>L11</f>
        <v>1</v>
      </c>
      <c r="M21" s="16">
        <f>M12</f>
        <v>0</v>
      </c>
      <c r="N21" s="16">
        <f>N13</f>
        <v>0</v>
      </c>
      <c r="O21" s="16">
        <f>O14</f>
        <v>0</v>
      </c>
      <c r="P21" s="16">
        <f>P15</f>
        <v>0</v>
      </c>
      <c r="Q21" s="16">
        <f>Q16</f>
        <v>1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95</v>
      </c>
      <c r="E22" s="27" t="s">
        <v>0</v>
      </c>
    </row>
    <row r="23" spans="4:5" ht="13.5" thickBot="1">
      <c r="D23" s="20">
        <f>SUM(C21:S21)</f>
        <v>57</v>
      </c>
      <c r="E23" s="27" t="s">
        <v>1</v>
      </c>
    </row>
    <row r="25" spans="4:5" ht="12.75">
      <c r="D25" s="21">
        <f>D23/D22</f>
        <v>0.6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68</v>
      </c>
      <c r="B1" s="4" t="s">
        <v>5</v>
      </c>
      <c r="C1" s="8">
        <v>2506</v>
      </c>
      <c r="D1" s="8">
        <v>2508</v>
      </c>
      <c r="E1" s="8">
        <v>2513</v>
      </c>
      <c r="F1" s="8">
        <v>2518</v>
      </c>
      <c r="G1" s="8">
        <v>2519</v>
      </c>
      <c r="H1" s="8">
        <v>2521</v>
      </c>
      <c r="I1" s="8">
        <v>2522</v>
      </c>
      <c r="J1" s="8">
        <v>2607</v>
      </c>
      <c r="K1" s="8">
        <v>2610</v>
      </c>
      <c r="L1" s="8">
        <v>2701</v>
      </c>
      <c r="M1" s="2" t="s">
        <v>3</v>
      </c>
      <c r="N1" s="24" t="s">
        <v>8</v>
      </c>
    </row>
    <row r="2" spans="1:14" ht="12.75">
      <c r="A2" s="28" t="s">
        <v>69</v>
      </c>
      <c r="B2" s="4">
        <v>2506</v>
      </c>
      <c r="C2" s="13">
        <v>33</v>
      </c>
      <c r="D2" s="8">
        <v>2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2</v>
      </c>
      <c r="L2" s="8">
        <v>0</v>
      </c>
      <c r="M2" s="10">
        <f aca="true" t="shared" si="0" ref="M2:M11">SUM(C2:L2)</f>
        <v>38</v>
      </c>
      <c r="N2" s="25">
        <f>C2/M2</f>
        <v>0.868421052631579</v>
      </c>
    </row>
    <row r="3" spans="1:14" ht="12.75">
      <c r="A3" s="28" t="s">
        <v>70</v>
      </c>
      <c r="B3" s="4">
        <v>2508</v>
      </c>
      <c r="C3" s="8">
        <v>6</v>
      </c>
      <c r="D3" s="13">
        <v>24</v>
      </c>
      <c r="E3" s="8">
        <v>0</v>
      </c>
      <c r="F3" s="8">
        <v>0</v>
      </c>
      <c r="G3" s="8">
        <v>1</v>
      </c>
      <c r="H3" s="8">
        <v>1</v>
      </c>
      <c r="I3" s="8">
        <v>1</v>
      </c>
      <c r="J3" s="8">
        <v>0</v>
      </c>
      <c r="K3" s="8">
        <v>0</v>
      </c>
      <c r="L3" s="8">
        <v>0</v>
      </c>
      <c r="M3" s="10">
        <f t="shared" si="0"/>
        <v>33</v>
      </c>
      <c r="N3" s="25">
        <f>D3/M3</f>
        <v>0.7272727272727273</v>
      </c>
    </row>
    <row r="4" spans="1:14" ht="12.75">
      <c r="A4" s="28" t="s">
        <v>71</v>
      </c>
      <c r="B4" s="4">
        <v>2513</v>
      </c>
      <c r="C4" s="8">
        <v>1</v>
      </c>
      <c r="D4" s="8">
        <v>2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0">
        <f t="shared" si="0"/>
        <v>7</v>
      </c>
      <c r="N4" s="25">
        <f>E4/M4</f>
        <v>0.5714285714285714</v>
      </c>
    </row>
    <row r="5" spans="1:14" ht="12.75">
      <c r="A5" s="28" t="s">
        <v>72</v>
      </c>
      <c r="B5" s="4">
        <v>2518</v>
      </c>
      <c r="C5" s="8">
        <v>0</v>
      </c>
      <c r="D5" s="8">
        <v>1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2</v>
      </c>
      <c r="N5" s="25">
        <f>F5/M5</f>
        <v>0</v>
      </c>
    </row>
    <row r="6" spans="1:14" ht="12.75">
      <c r="A6" s="28" t="s">
        <v>73</v>
      </c>
      <c r="B6" s="4">
        <v>2519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2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2</v>
      </c>
      <c r="N6" s="25">
        <f>G6/M6</f>
        <v>0</v>
      </c>
    </row>
    <row r="7" spans="1:14" ht="12.75">
      <c r="A7" s="28" t="s">
        <v>74</v>
      </c>
      <c r="B7" s="4">
        <v>2521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0</v>
      </c>
    </row>
    <row r="8" spans="1:14" ht="12.75">
      <c r="A8" s="28" t="s">
        <v>75</v>
      </c>
      <c r="B8" s="4">
        <v>2522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2</v>
      </c>
      <c r="M8" s="10">
        <f t="shared" si="0"/>
        <v>7</v>
      </c>
      <c r="N8" s="25">
        <f>I8/M8</f>
        <v>0.2857142857142857</v>
      </c>
    </row>
    <row r="9" spans="1:14" ht="12.75">
      <c r="A9" s="28" t="s">
        <v>76</v>
      </c>
      <c r="B9" s="4">
        <v>2607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10">
        <f t="shared" si="0"/>
        <v>2</v>
      </c>
      <c r="N9" s="25">
        <f>J9/M9</f>
        <v>0</v>
      </c>
    </row>
    <row r="10" spans="1:14" ht="12.75">
      <c r="A10" s="28" t="s">
        <v>77</v>
      </c>
      <c r="B10" s="4">
        <v>2610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0</v>
      </c>
      <c r="N10" s="25" t="e">
        <f>K10/M10</f>
        <v>#DIV/0!</v>
      </c>
    </row>
    <row r="11" spans="1:14" s="1" customFormat="1" ht="12.75">
      <c r="A11" s="29" t="s">
        <v>78</v>
      </c>
      <c r="B11" s="4">
        <v>2701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11">
        <f t="shared" si="0"/>
        <v>1</v>
      </c>
      <c r="N11" s="25">
        <f>L11/M11</f>
        <v>1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42</v>
      </c>
      <c r="D12" s="14">
        <f t="shared" si="1"/>
        <v>33</v>
      </c>
      <c r="E12" s="14">
        <f t="shared" si="1"/>
        <v>4</v>
      </c>
      <c r="F12" s="14">
        <f t="shared" si="1"/>
        <v>0</v>
      </c>
      <c r="G12" s="14">
        <f t="shared" si="1"/>
        <v>2</v>
      </c>
      <c r="H12" s="14">
        <f t="shared" si="1"/>
        <v>4</v>
      </c>
      <c r="I12" s="14">
        <f t="shared" si="1"/>
        <v>3</v>
      </c>
      <c r="J12" s="14">
        <f t="shared" si="1"/>
        <v>0</v>
      </c>
      <c r="K12" s="14">
        <f t="shared" si="1"/>
        <v>2</v>
      </c>
      <c r="L12" s="15">
        <f t="shared" si="1"/>
        <v>3</v>
      </c>
      <c r="M12" s="12"/>
    </row>
    <row r="13" spans="2:12" ht="39" customHeight="1" thickBot="1">
      <c r="B13" s="22" t="s">
        <v>6</v>
      </c>
      <c r="C13" s="23">
        <f>C2/C12</f>
        <v>0.7857142857142857</v>
      </c>
      <c r="D13" s="23">
        <f>D3/D12</f>
        <v>0.7272727272727273</v>
      </c>
      <c r="E13" s="23">
        <f>E4/E12</f>
        <v>1</v>
      </c>
      <c r="F13" s="23" t="e">
        <f>F5/F12</f>
        <v>#DIV/0!</v>
      </c>
      <c r="G13" s="23">
        <f>G6/G12</f>
        <v>0</v>
      </c>
      <c r="H13" s="23">
        <f>H7/H12</f>
        <v>0</v>
      </c>
      <c r="I13" s="23">
        <f>I8/I12</f>
        <v>0.6666666666666666</v>
      </c>
      <c r="J13" s="23" t="e">
        <f>J9/J12</f>
        <v>#DIV/0!</v>
      </c>
      <c r="K13" s="23">
        <f>K10/K12</f>
        <v>0</v>
      </c>
      <c r="L13" s="23">
        <f>L11/L12</f>
        <v>0.3333333333333333</v>
      </c>
    </row>
    <row r="14" spans="2:12" ht="12.75">
      <c r="B14" s="5" t="s">
        <v>2</v>
      </c>
      <c r="C14" s="16">
        <f>C2</f>
        <v>33</v>
      </c>
      <c r="D14" s="16">
        <f>D3</f>
        <v>24</v>
      </c>
      <c r="E14" s="16">
        <f>E4</f>
        <v>4</v>
      </c>
      <c r="F14" s="16">
        <f>F5</f>
        <v>0</v>
      </c>
      <c r="G14" s="16">
        <f>G6</f>
        <v>0</v>
      </c>
      <c r="H14" s="16">
        <f>H7</f>
        <v>0</v>
      </c>
      <c r="I14" s="16">
        <f>I8</f>
        <v>2</v>
      </c>
      <c r="J14" s="16">
        <f>J9</f>
        <v>0</v>
      </c>
      <c r="K14" s="16">
        <f>K10</f>
        <v>0</v>
      </c>
      <c r="L14" s="17">
        <f>L11</f>
        <v>1</v>
      </c>
    </row>
    <row r="15" spans="4:5" ht="13.5" thickBot="1">
      <c r="D15" s="18">
        <f>SUM(M2:M11)</f>
        <v>93</v>
      </c>
      <c r="E15" s="27" t="s">
        <v>0</v>
      </c>
    </row>
    <row r="16" spans="4:5" ht="13.5" thickBot="1">
      <c r="D16" s="20">
        <f>SUM(C14:L14)</f>
        <v>64</v>
      </c>
      <c r="E16" s="27" t="s">
        <v>1</v>
      </c>
    </row>
    <row r="18" spans="4:5" ht="12.75">
      <c r="D18" s="21">
        <f>D16/D15</f>
        <v>0.6881720430107527</v>
      </c>
      <c r="E18" s="26" t="s">
        <v>7</v>
      </c>
    </row>
    <row r="20" ht="12.75">
      <c r="B20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2008-12-16T18:52:50Z</dcterms:modified>
  <cp:category/>
  <cp:version/>
  <cp:contentType/>
  <cp:contentStatus/>
</cp:coreProperties>
</file>