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270" windowWidth="17490" windowHeight="11355" activeTab="0"/>
  </bookViews>
  <sheets>
    <sheet name="EVT_Ecol_Sys" sheetId="1" r:id="rId1"/>
    <sheet name="EVT_Ecol_Sys_5x5" sheetId="2" r:id="rId2"/>
    <sheet name="EVT_Similarity_Group" sheetId="3" r:id="rId3"/>
    <sheet name="EVT_SAF_SRM_Type" sheetId="4" r:id="rId4"/>
    <sheet name="EVT_SAF_SRM_Type_Group" sheetId="5" r:id="rId5"/>
    <sheet name="EVT_Lifeform" sheetId="6" r:id="rId6"/>
    <sheet name="ESP_Ecol_Sys" sheetId="7" r:id="rId7"/>
    <sheet name="ESP_Ecol_Sys_5x5" sheetId="8" r:id="rId8"/>
    <sheet name="ESP_Similarity_Group" sheetId="9" r:id="rId9"/>
  </sheets>
  <definedNames/>
  <calcPr fullCalcOnLoad="1"/>
</workbook>
</file>

<file path=xl/sharedStrings.xml><?xml version="1.0" encoding="utf-8"?>
<sst xmlns="http://schemas.openxmlformats.org/spreadsheetml/2006/main" count="204" uniqueCount="78">
  <si>
    <t>Total Population</t>
  </si>
  <si>
    <r>
      <t xml:space="preserve">Sum of </t>
    </r>
    <r>
      <rPr>
        <i/>
        <sz val="10"/>
        <rFont val="Arial"/>
        <family val="2"/>
      </rPr>
      <t>r</t>
    </r>
    <r>
      <rPr>
        <sz val="10"/>
        <rFont val="Arial"/>
        <family val="0"/>
      </rPr>
      <t xml:space="preserve"> diagonal</t>
    </r>
  </si>
  <si>
    <t>Diagonal Value</t>
  </si>
  <si>
    <t>Training Sites
per Class</t>
  </si>
  <si>
    <t>Classified Pixels per Class</t>
  </si>
  <si>
    <t>Code</t>
  </si>
  <si>
    <t>User Agreement per Class</t>
  </si>
  <si>
    <t>Overall Agreement</t>
  </si>
  <si>
    <t>Producer Agreement
per Class</t>
  </si>
  <si>
    <t>code</t>
  </si>
  <si>
    <t>SAF/SRM Type Name</t>
  </si>
  <si>
    <t>SAF 207: Red Fir</t>
  </si>
  <si>
    <t>SAF 211: White Fir</t>
  </si>
  <si>
    <t>SAF 221: Red Alder</t>
  </si>
  <si>
    <t>SAF 222: Black Cottonwood-Willow</t>
  </si>
  <si>
    <t>SAF 223: Sitka Spruce</t>
  </si>
  <si>
    <t>SAF 227: Western Redcedar-Western Hemlock</t>
  </si>
  <si>
    <t>SAF 229: Pacific Douglas-Fir</t>
  </si>
  <si>
    <t>SAF 230: Douglas-Fir-Western Hemlock</t>
  </si>
  <si>
    <t>SAF 231: Port Orford-Cedar</t>
  </si>
  <si>
    <t>SAF 233: Oregon White Oak</t>
  </si>
  <si>
    <t>SAF 234: Douglas-Fir-Tanoak-Pacific Madrone</t>
  </si>
  <si>
    <t>SAF 243: Sierra Nevada Mixed Conifer</t>
  </si>
  <si>
    <t>SAF 246: California Black Oak</t>
  </si>
  <si>
    <t>SAF 247: Jeffrey Pine</t>
  </si>
  <si>
    <t>SAF 248: Knobcone pine</t>
  </si>
  <si>
    <t>LF 41: Deciduous Shrubland</t>
  </si>
  <si>
    <t>SAF/SRM Type Group Name</t>
  </si>
  <si>
    <t>Douglas-Fir</t>
  </si>
  <si>
    <t>Hemlock/Sitka Spruce</t>
  </si>
  <si>
    <t>Ponderosa Pine</t>
  </si>
  <si>
    <t>Fir-Spruce</t>
  </si>
  <si>
    <t>Lodgepole Pine</t>
  </si>
  <si>
    <t>Western Hardwoods</t>
  </si>
  <si>
    <t>Alder/Maple</t>
  </si>
  <si>
    <t>EVT Name</t>
  </si>
  <si>
    <t>North Pacific Oak Woodland</t>
  </si>
  <si>
    <t xml:space="preserve">Klamath-Siskiyou Lower Montane Serpentine Mixed Conifer Woodland </t>
  </si>
  <si>
    <t>Klamath-Siskiyou Upper Montane Serpentine Mixed Conifer Woodland</t>
  </si>
  <si>
    <t>Mediterranean California Dry-Mesic Mixed Conifer Forest and Wood</t>
  </si>
  <si>
    <t>Mediterranean California Mesic Mixed Conifer Forest and Woodland</t>
  </si>
  <si>
    <t>Mediterranean California Lower Montane Black Oak-Conifer Forest and Wood</t>
  </si>
  <si>
    <t>California Montane Jeffrey Pine-(Ponderosa Pine) Woodland</t>
  </si>
  <si>
    <t>Mediterranean California Red Fir Forest</t>
  </si>
  <si>
    <t>North Pacific Dry Douglas-fir Forest and Woodland</t>
  </si>
  <si>
    <t>North Pacific Hypermaritime Sitka Spruce Forest</t>
  </si>
  <si>
    <t>North Pacific Maritime Dry-Mesic Douglas-fir-Western Hemlock Forest</t>
  </si>
  <si>
    <t>North Pacific Maritime Mesic-Wet Douglas-fir-Western Hemlock Forest</t>
  </si>
  <si>
    <t>Mediterranean California Mixed Evergreen Forest</t>
  </si>
  <si>
    <t>North Pacific Broadleaf Landslide Forest and Shrubland</t>
  </si>
  <si>
    <t xml:space="preserve">North Pacific Avalanche Chute Shrubland </t>
  </si>
  <si>
    <t>North Pacific Swamp Systems(Tree)</t>
  </si>
  <si>
    <t>North Pacific Montane Riparian Woodland and Shrubland(Tree)</t>
  </si>
  <si>
    <t xml:space="preserve">North Pacific Hypermaritime Western Red-cedar-Western Hemlock Forest </t>
  </si>
  <si>
    <t xml:space="preserve">Pseudotsuga menziesii-Quercus garryana Woodland Alliance </t>
  </si>
  <si>
    <t xml:space="preserve">Quercus garryana Forest Alliance </t>
  </si>
  <si>
    <t>Pseudotsuga menziesii Giant Forest Alliance</t>
  </si>
  <si>
    <t>Similarity Group Name</t>
  </si>
  <si>
    <t>North Pacific Oak and Dry Conifer Woodland</t>
  </si>
  <si>
    <t>North Pacific Mesic Douglas Fir-Hemlock and Broadleaf Forest</t>
  </si>
  <si>
    <t>Mediterranean California Upper Montane-Subalpine Forest and Chaparral</t>
  </si>
  <si>
    <t>Klamath and Mediterranean California Montane Forest</t>
  </si>
  <si>
    <t>North Pacific and Californian Montane Riparian and Swamp</t>
  </si>
  <si>
    <t>Mediterranean California Lower Montane and Mixed Oak Woodland</t>
  </si>
  <si>
    <t>Pacific Coast Conifer (Redwood/Sitka Spruce/Western Hemlock)</t>
  </si>
  <si>
    <t>ESP Name</t>
  </si>
  <si>
    <t>Mediterranean California Dry-Mesic Mixed Conifer Forest and Woodland</t>
  </si>
  <si>
    <t>Mediterranean California Lower Montane Black Oak-Conifer Forest and Woodland</t>
  </si>
  <si>
    <t>California Montane Jeffrey Pine(-Ponderosa Pine) Woodland</t>
  </si>
  <si>
    <t>North Pacific Dry Douglas-fir(-Madrone) Forest and Woodland</t>
  </si>
  <si>
    <t>California Montane Riparian Systems</t>
  </si>
  <si>
    <t>North Pacific Swamp Systems</t>
  </si>
  <si>
    <t>North Pacific Montane Riparian Woodland and Shrubland</t>
  </si>
  <si>
    <t>North Pacific Hypermaritime Western Red-cedar-Western Hemlock Forest</t>
  </si>
  <si>
    <t>Lifeform Name</t>
  </si>
  <si>
    <t>Forest and Woodland</t>
  </si>
  <si>
    <t>Shrubland</t>
  </si>
  <si>
    <t>North Pacific Montane Shrubland or Avalanche Chute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</si>
</sst>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"/>
  </numFmts>
  <fonts count="5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center" textRotation="90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7" xfId="0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3" borderId="8" xfId="0" applyFill="1" applyBorder="1" applyAlignment="1">
      <alignment horizontal="center" wrapText="1"/>
    </xf>
    <xf numFmtId="164" fontId="0" fillId="3" borderId="9" xfId="0" applyNumberFormat="1" applyFill="1" applyBorder="1" applyAlignment="1">
      <alignment horizontal="center"/>
    </xf>
    <xf numFmtId="0" fontId="0" fillId="3" borderId="10" xfId="0" applyFill="1" applyBorder="1" applyAlignment="1">
      <alignment horizontal="center" textRotation="90" wrapText="1"/>
    </xf>
    <xf numFmtId="164" fontId="0" fillId="3" borderId="11" xfId="0" applyNumberForma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1"/>
  <sheetViews>
    <sheetView tabSelected="1"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75.2812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25" width="8.7109375" style="9" customWidth="1"/>
  </cols>
  <sheetData>
    <row r="1" spans="1:25" ht="99" customHeight="1">
      <c r="A1" s="28" t="s">
        <v>35</v>
      </c>
      <c r="B1" s="4" t="s">
        <v>9</v>
      </c>
      <c r="C1" s="8">
        <v>2008</v>
      </c>
      <c r="D1" s="8">
        <v>2021</v>
      </c>
      <c r="E1" s="8">
        <v>2022</v>
      </c>
      <c r="F1" s="8">
        <v>2027</v>
      </c>
      <c r="G1" s="8">
        <v>2028</v>
      </c>
      <c r="H1" s="8">
        <v>2030</v>
      </c>
      <c r="I1" s="8">
        <v>2031</v>
      </c>
      <c r="J1" s="8">
        <v>2032</v>
      </c>
      <c r="K1" s="8">
        <v>2035</v>
      </c>
      <c r="L1" s="8">
        <v>2036</v>
      </c>
      <c r="M1" s="8">
        <v>2037</v>
      </c>
      <c r="N1" s="8">
        <v>2039</v>
      </c>
      <c r="O1" s="8">
        <v>2043</v>
      </c>
      <c r="P1" s="8">
        <v>2063</v>
      </c>
      <c r="Q1" s="8">
        <v>2083</v>
      </c>
      <c r="R1" s="8">
        <v>2157</v>
      </c>
      <c r="S1" s="8">
        <v>2158</v>
      </c>
      <c r="T1" s="8">
        <v>2178</v>
      </c>
      <c r="U1" s="8">
        <v>2200</v>
      </c>
      <c r="V1" s="8">
        <v>2201</v>
      </c>
      <c r="W1" s="8">
        <v>2206</v>
      </c>
      <c r="X1" s="2" t="s">
        <v>3</v>
      </c>
      <c r="Y1" s="24" t="s">
        <v>8</v>
      </c>
    </row>
    <row r="2" spans="1:25" ht="12.75">
      <c r="A2" s="28" t="s">
        <v>36</v>
      </c>
      <c r="B2" s="4">
        <v>2008</v>
      </c>
      <c r="C2" s="13">
        <v>0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1</v>
      </c>
      <c r="P2" s="8">
        <v>0</v>
      </c>
      <c r="Q2" s="8">
        <v>0</v>
      </c>
      <c r="R2" s="8">
        <v>0</v>
      </c>
      <c r="S2" s="8">
        <v>0</v>
      </c>
      <c r="T2" s="8">
        <v>0</v>
      </c>
      <c r="U2" s="8">
        <v>0</v>
      </c>
      <c r="V2" s="8">
        <v>0</v>
      </c>
      <c r="W2" s="8">
        <v>0</v>
      </c>
      <c r="X2" s="10">
        <f aca="true" t="shared" si="0" ref="X2:X22">SUM(C2:W2)</f>
        <v>1</v>
      </c>
      <c r="Y2" s="25">
        <f>C2/X2</f>
        <v>0</v>
      </c>
    </row>
    <row r="3" spans="1:25" ht="12.75">
      <c r="A3" s="28" t="s">
        <v>37</v>
      </c>
      <c r="B3" s="4">
        <v>2021</v>
      </c>
      <c r="C3" s="8">
        <v>0</v>
      </c>
      <c r="D3" s="13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1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8">
        <v>0</v>
      </c>
      <c r="U3" s="8">
        <v>0</v>
      </c>
      <c r="V3" s="8">
        <v>0</v>
      </c>
      <c r="W3" s="8">
        <v>0</v>
      </c>
      <c r="X3" s="10">
        <f t="shared" si="0"/>
        <v>1</v>
      </c>
      <c r="Y3" s="25">
        <f>D3/X3</f>
        <v>0</v>
      </c>
    </row>
    <row r="4" spans="1:25" ht="12.75">
      <c r="A4" s="28" t="s">
        <v>38</v>
      </c>
      <c r="B4" s="4">
        <v>2022</v>
      </c>
      <c r="C4" s="8">
        <v>0</v>
      </c>
      <c r="D4" s="8">
        <v>0</v>
      </c>
      <c r="E4" s="13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10">
        <f t="shared" si="0"/>
        <v>0</v>
      </c>
      <c r="Y4" s="25" t="e">
        <f>E4/X4</f>
        <v>#DIV/0!</v>
      </c>
    </row>
    <row r="5" spans="1:25" ht="12.75">
      <c r="A5" s="28" t="s">
        <v>39</v>
      </c>
      <c r="B5" s="4">
        <v>2027</v>
      </c>
      <c r="C5" s="8">
        <v>0</v>
      </c>
      <c r="D5" s="8">
        <v>0</v>
      </c>
      <c r="E5" s="8">
        <v>0</v>
      </c>
      <c r="F5" s="13">
        <v>5</v>
      </c>
      <c r="G5" s="8">
        <v>0</v>
      </c>
      <c r="H5" s="8">
        <v>0</v>
      </c>
      <c r="I5" s="8">
        <v>0</v>
      </c>
      <c r="J5" s="8">
        <v>0</v>
      </c>
      <c r="K5" s="8">
        <v>1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10">
        <f t="shared" si="0"/>
        <v>6</v>
      </c>
      <c r="Y5" s="25">
        <f>F5/X5</f>
        <v>0.8333333333333334</v>
      </c>
    </row>
    <row r="6" spans="1:25" ht="12.75">
      <c r="A6" s="28" t="s">
        <v>40</v>
      </c>
      <c r="B6" s="4">
        <v>2028</v>
      </c>
      <c r="C6" s="8">
        <v>0</v>
      </c>
      <c r="D6" s="8">
        <v>0</v>
      </c>
      <c r="E6" s="8">
        <v>6</v>
      </c>
      <c r="F6" s="8">
        <v>2</v>
      </c>
      <c r="G6" s="13">
        <v>2</v>
      </c>
      <c r="H6" s="8">
        <v>0</v>
      </c>
      <c r="I6" s="8">
        <v>0</v>
      </c>
      <c r="J6" s="8">
        <v>1</v>
      </c>
      <c r="K6" s="8">
        <v>0</v>
      </c>
      <c r="L6" s="8">
        <v>0</v>
      </c>
      <c r="M6" s="8">
        <v>1</v>
      </c>
      <c r="N6" s="8">
        <v>0</v>
      </c>
      <c r="O6" s="8">
        <v>1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10">
        <f t="shared" si="0"/>
        <v>13</v>
      </c>
      <c r="Y6" s="25">
        <f>G6/X6</f>
        <v>0.15384615384615385</v>
      </c>
    </row>
    <row r="7" spans="1:25" ht="12.75">
      <c r="A7" s="28" t="s">
        <v>41</v>
      </c>
      <c r="B7" s="4">
        <v>2030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13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10">
        <f t="shared" si="0"/>
        <v>0</v>
      </c>
      <c r="Y7" s="25" t="e">
        <f>H7/X7</f>
        <v>#DIV/0!</v>
      </c>
    </row>
    <row r="8" spans="1:25" ht="12.75">
      <c r="A8" s="28" t="s">
        <v>42</v>
      </c>
      <c r="B8" s="4">
        <v>2031</v>
      </c>
      <c r="C8" s="8">
        <v>0</v>
      </c>
      <c r="D8" s="8">
        <v>0</v>
      </c>
      <c r="E8" s="8">
        <v>0</v>
      </c>
      <c r="F8" s="8">
        <v>1</v>
      </c>
      <c r="G8" s="8">
        <v>0</v>
      </c>
      <c r="H8" s="8">
        <v>0</v>
      </c>
      <c r="I8" s="13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10">
        <f t="shared" si="0"/>
        <v>1</v>
      </c>
      <c r="Y8" s="25">
        <f>I8/X8</f>
        <v>0</v>
      </c>
    </row>
    <row r="9" spans="1:25" ht="12.75">
      <c r="A9" s="28" t="s">
        <v>43</v>
      </c>
      <c r="B9" s="4">
        <v>2032</v>
      </c>
      <c r="C9" s="8">
        <v>0</v>
      </c>
      <c r="D9" s="8">
        <v>0</v>
      </c>
      <c r="E9" s="8">
        <v>0</v>
      </c>
      <c r="F9" s="8">
        <v>0</v>
      </c>
      <c r="G9" s="8">
        <v>2</v>
      </c>
      <c r="H9" s="8">
        <v>0</v>
      </c>
      <c r="I9" s="8">
        <v>0</v>
      </c>
      <c r="J9" s="13">
        <v>1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10">
        <f t="shared" si="0"/>
        <v>3</v>
      </c>
      <c r="Y9" s="25">
        <f>J9/X9</f>
        <v>0.3333333333333333</v>
      </c>
    </row>
    <row r="10" spans="1:25" ht="12.75">
      <c r="A10" s="28" t="s">
        <v>44</v>
      </c>
      <c r="B10" s="4">
        <v>2035</v>
      </c>
      <c r="C10" s="8">
        <v>0</v>
      </c>
      <c r="D10" s="8">
        <v>0</v>
      </c>
      <c r="E10" s="8">
        <v>0</v>
      </c>
      <c r="F10" s="8">
        <v>1</v>
      </c>
      <c r="G10" s="8">
        <v>0</v>
      </c>
      <c r="H10" s="8">
        <v>0</v>
      </c>
      <c r="I10" s="8">
        <v>0</v>
      </c>
      <c r="J10" s="8">
        <v>0</v>
      </c>
      <c r="K10" s="13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10">
        <f t="shared" si="0"/>
        <v>1</v>
      </c>
      <c r="Y10" s="25">
        <f>K10/X10</f>
        <v>0</v>
      </c>
    </row>
    <row r="11" spans="1:25" s="1" customFormat="1" ht="12.75">
      <c r="A11" s="29" t="s">
        <v>45</v>
      </c>
      <c r="B11" s="4">
        <v>2036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13">
        <v>5</v>
      </c>
      <c r="M11" s="8">
        <v>0</v>
      </c>
      <c r="N11" s="8">
        <v>2</v>
      </c>
      <c r="O11" s="8">
        <v>0</v>
      </c>
      <c r="P11" s="8">
        <v>0</v>
      </c>
      <c r="Q11" s="8">
        <v>0</v>
      </c>
      <c r="R11" s="8">
        <v>0</v>
      </c>
      <c r="S11" s="8">
        <v>1</v>
      </c>
      <c r="T11" s="8">
        <v>0</v>
      </c>
      <c r="U11" s="8">
        <v>0</v>
      </c>
      <c r="V11" s="8">
        <v>0</v>
      </c>
      <c r="W11" s="8">
        <v>0</v>
      </c>
      <c r="X11" s="11">
        <f t="shared" si="0"/>
        <v>8</v>
      </c>
      <c r="Y11" s="25">
        <f>L11/X11</f>
        <v>0.625</v>
      </c>
    </row>
    <row r="12" spans="1:25" ht="12.75">
      <c r="A12" s="28" t="s">
        <v>46</v>
      </c>
      <c r="B12" s="4">
        <v>2037</v>
      </c>
      <c r="C12" s="8">
        <v>0</v>
      </c>
      <c r="D12" s="8">
        <v>0</v>
      </c>
      <c r="E12" s="8">
        <v>0</v>
      </c>
      <c r="F12" s="8">
        <v>1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3">
        <v>3</v>
      </c>
      <c r="N12" s="8">
        <v>6</v>
      </c>
      <c r="O12" s="8">
        <v>3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10">
        <f t="shared" si="0"/>
        <v>13</v>
      </c>
      <c r="Y12" s="25">
        <f>M12/X12</f>
        <v>0.23076923076923078</v>
      </c>
    </row>
    <row r="13" spans="1:25" ht="12.75">
      <c r="A13" s="28" t="s">
        <v>47</v>
      </c>
      <c r="B13" s="4">
        <v>2039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1</v>
      </c>
      <c r="I13" s="8">
        <v>0</v>
      </c>
      <c r="J13" s="8">
        <v>0</v>
      </c>
      <c r="K13" s="8">
        <v>0</v>
      </c>
      <c r="L13" s="8">
        <v>1</v>
      </c>
      <c r="M13" s="8">
        <v>2</v>
      </c>
      <c r="N13" s="13">
        <v>28</v>
      </c>
      <c r="O13" s="8">
        <v>2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10">
        <f t="shared" si="0"/>
        <v>34</v>
      </c>
      <c r="Y13" s="25">
        <f>N13/X13</f>
        <v>0.8235294117647058</v>
      </c>
    </row>
    <row r="14" spans="1:25" ht="12.75">
      <c r="A14" s="28" t="s">
        <v>48</v>
      </c>
      <c r="B14" s="4">
        <v>2043</v>
      </c>
      <c r="C14" s="8">
        <v>0</v>
      </c>
      <c r="D14" s="8">
        <v>0</v>
      </c>
      <c r="E14" s="8">
        <v>0</v>
      </c>
      <c r="F14" s="8">
        <v>1</v>
      </c>
      <c r="G14" s="8">
        <v>0</v>
      </c>
      <c r="H14" s="8">
        <v>0</v>
      </c>
      <c r="I14" s="8">
        <v>1</v>
      </c>
      <c r="J14" s="8">
        <v>0</v>
      </c>
      <c r="K14" s="8">
        <v>0</v>
      </c>
      <c r="L14" s="8">
        <v>1</v>
      </c>
      <c r="M14" s="8">
        <v>1</v>
      </c>
      <c r="N14" s="8">
        <v>2</v>
      </c>
      <c r="O14" s="13">
        <v>20</v>
      </c>
      <c r="P14" s="8">
        <v>0</v>
      </c>
      <c r="Q14" s="8">
        <v>0</v>
      </c>
      <c r="R14" s="8">
        <v>1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10">
        <f t="shared" si="0"/>
        <v>27</v>
      </c>
      <c r="Y14" s="25">
        <f>O14/X14</f>
        <v>0.7407407407407407</v>
      </c>
    </row>
    <row r="15" spans="1:25" ht="12.75">
      <c r="A15" s="28" t="s">
        <v>49</v>
      </c>
      <c r="B15" s="4">
        <v>2063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1</v>
      </c>
      <c r="O15" s="8">
        <v>2</v>
      </c>
      <c r="P15" s="13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10">
        <f t="shared" si="0"/>
        <v>3</v>
      </c>
      <c r="Y15" s="25">
        <f>P15/X15</f>
        <v>0</v>
      </c>
    </row>
    <row r="16" spans="1:25" ht="12.75">
      <c r="A16" s="28" t="s">
        <v>50</v>
      </c>
      <c r="B16" s="4">
        <v>2083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1</v>
      </c>
      <c r="N16" s="8">
        <v>0</v>
      </c>
      <c r="O16" s="8">
        <v>0</v>
      </c>
      <c r="P16" s="8">
        <v>0</v>
      </c>
      <c r="Q16" s="13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10">
        <f t="shared" si="0"/>
        <v>1</v>
      </c>
      <c r="Y16" s="25">
        <f>Q16/X16</f>
        <v>0</v>
      </c>
    </row>
    <row r="17" spans="1:25" ht="12.75">
      <c r="A17" s="28" t="s">
        <v>51</v>
      </c>
      <c r="B17" s="4">
        <v>2157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13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10">
        <f t="shared" si="0"/>
        <v>0</v>
      </c>
      <c r="Y17" s="25" t="e">
        <f>R17/X17</f>
        <v>#DIV/0!</v>
      </c>
    </row>
    <row r="18" spans="1:25" ht="12.75">
      <c r="A18" s="28" t="s">
        <v>52</v>
      </c>
      <c r="B18" s="4">
        <v>2158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13">
        <v>0</v>
      </c>
      <c r="T18" s="8">
        <v>0</v>
      </c>
      <c r="U18" s="8">
        <v>0</v>
      </c>
      <c r="V18" s="8">
        <v>0</v>
      </c>
      <c r="W18" s="8">
        <v>0</v>
      </c>
      <c r="X18" s="10">
        <f t="shared" si="0"/>
        <v>0</v>
      </c>
      <c r="Y18" s="25" t="e">
        <f>S18/X18</f>
        <v>#DIV/0!</v>
      </c>
    </row>
    <row r="19" spans="1:25" ht="12.75">
      <c r="A19" s="28" t="s">
        <v>53</v>
      </c>
      <c r="B19" s="4">
        <v>2178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1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13">
        <v>0</v>
      </c>
      <c r="U19" s="8">
        <v>0</v>
      </c>
      <c r="V19" s="8">
        <v>0</v>
      </c>
      <c r="W19" s="8">
        <v>0</v>
      </c>
      <c r="X19" s="10">
        <f t="shared" si="0"/>
        <v>1</v>
      </c>
      <c r="Y19" s="25">
        <f>T19/X19</f>
        <v>0</v>
      </c>
    </row>
    <row r="20" spans="1:25" ht="12.75">
      <c r="A20" s="28" t="s">
        <v>54</v>
      </c>
      <c r="B20" s="4">
        <v>2200</v>
      </c>
      <c r="C20" s="8">
        <v>0</v>
      </c>
      <c r="D20" s="8">
        <v>0</v>
      </c>
      <c r="E20" s="8">
        <v>0</v>
      </c>
      <c r="F20" s="8">
        <v>0</v>
      </c>
      <c r="G20" s="8">
        <v>1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13">
        <v>0</v>
      </c>
      <c r="V20" s="8">
        <v>0</v>
      </c>
      <c r="W20" s="8">
        <v>0</v>
      </c>
      <c r="X20" s="10">
        <f t="shared" si="0"/>
        <v>1</v>
      </c>
      <c r="Y20" s="25">
        <f>U20/X20</f>
        <v>0</v>
      </c>
    </row>
    <row r="21" spans="1:25" ht="12.75">
      <c r="A21" s="28" t="s">
        <v>55</v>
      </c>
      <c r="B21" s="4">
        <v>2201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1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13">
        <v>0</v>
      </c>
      <c r="W21" s="8">
        <v>0</v>
      </c>
      <c r="X21" s="10">
        <f t="shared" si="0"/>
        <v>1</v>
      </c>
      <c r="Y21" s="25">
        <f>V21/X21</f>
        <v>0</v>
      </c>
    </row>
    <row r="22" spans="1:25" ht="12.75">
      <c r="A22" s="28" t="s">
        <v>56</v>
      </c>
      <c r="B22" s="4">
        <v>2206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1</v>
      </c>
      <c r="N22" s="8">
        <v>5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13">
        <v>1</v>
      </c>
      <c r="X22" s="10">
        <f t="shared" si="0"/>
        <v>7</v>
      </c>
      <c r="Y22" s="25">
        <f>W22/X22</f>
        <v>0.14285714285714285</v>
      </c>
    </row>
    <row r="23" spans="1:24" ht="39" customHeight="1" thickBot="1">
      <c r="A23" s="28"/>
      <c r="B23" s="3" t="s">
        <v>4</v>
      </c>
      <c r="C23" s="14">
        <f aca="true" t="shared" si="1" ref="C23:W23">SUM(C2:C22)</f>
        <v>0</v>
      </c>
      <c r="D23" s="14">
        <f t="shared" si="1"/>
        <v>0</v>
      </c>
      <c r="E23" s="14">
        <f t="shared" si="1"/>
        <v>6</v>
      </c>
      <c r="F23" s="14">
        <f t="shared" si="1"/>
        <v>11</v>
      </c>
      <c r="G23" s="14">
        <f t="shared" si="1"/>
        <v>5</v>
      </c>
      <c r="H23" s="14">
        <f t="shared" si="1"/>
        <v>1</v>
      </c>
      <c r="I23" s="14">
        <f t="shared" si="1"/>
        <v>1</v>
      </c>
      <c r="J23" s="14">
        <f t="shared" si="1"/>
        <v>2</v>
      </c>
      <c r="K23" s="14">
        <f t="shared" si="1"/>
        <v>1</v>
      </c>
      <c r="L23" s="15">
        <f t="shared" si="1"/>
        <v>7</v>
      </c>
      <c r="M23" s="14">
        <f t="shared" si="1"/>
        <v>11</v>
      </c>
      <c r="N23" s="14">
        <f t="shared" si="1"/>
        <v>45</v>
      </c>
      <c r="O23" s="14">
        <f t="shared" si="1"/>
        <v>29</v>
      </c>
      <c r="P23" s="14">
        <f t="shared" si="1"/>
        <v>0</v>
      </c>
      <c r="Q23" s="14">
        <f t="shared" si="1"/>
        <v>0</v>
      </c>
      <c r="R23" s="14">
        <f t="shared" si="1"/>
        <v>1</v>
      </c>
      <c r="S23" s="14">
        <f t="shared" si="1"/>
        <v>1</v>
      </c>
      <c r="T23" s="14">
        <f t="shared" si="1"/>
        <v>0</v>
      </c>
      <c r="U23" s="14">
        <f t="shared" si="1"/>
        <v>0</v>
      </c>
      <c r="V23" s="14">
        <f t="shared" si="1"/>
        <v>0</v>
      </c>
      <c r="W23" s="14">
        <f t="shared" si="1"/>
        <v>1</v>
      </c>
      <c r="X23" s="12"/>
    </row>
    <row r="24" spans="2:23" ht="39" customHeight="1" thickBot="1">
      <c r="B24" s="22" t="s">
        <v>6</v>
      </c>
      <c r="C24" s="23" t="e">
        <f>C2/C23</f>
        <v>#DIV/0!</v>
      </c>
      <c r="D24" s="23" t="e">
        <f>D3/D23</f>
        <v>#DIV/0!</v>
      </c>
      <c r="E24" s="23">
        <f>E4/E23</f>
        <v>0</v>
      </c>
      <c r="F24" s="23">
        <f>F5/F23</f>
        <v>0.45454545454545453</v>
      </c>
      <c r="G24" s="23">
        <f>G6/G23</f>
        <v>0.4</v>
      </c>
      <c r="H24" s="23">
        <f>H7/H23</f>
        <v>0</v>
      </c>
      <c r="I24" s="23">
        <f>I8/I23</f>
        <v>0</v>
      </c>
      <c r="J24" s="23">
        <f>J9/J23</f>
        <v>0.5</v>
      </c>
      <c r="K24" s="23">
        <f>K10/K23</f>
        <v>0</v>
      </c>
      <c r="L24" s="23">
        <f>L11/L23</f>
        <v>0.7142857142857143</v>
      </c>
      <c r="M24" s="23">
        <f>M12/M23</f>
        <v>0.2727272727272727</v>
      </c>
      <c r="N24" s="23">
        <f>N13/N23</f>
        <v>0.6222222222222222</v>
      </c>
      <c r="O24" s="23">
        <f>O14/O23</f>
        <v>0.6896551724137931</v>
      </c>
      <c r="P24" s="23" t="e">
        <f>P15/P23</f>
        <v>#DIV/0!</v>
      </c>
      <c r="Q24" s="23" t="e">
        <f>Q16/Q23</f>
        <v>#DIV/0!</v>
      </c>
      <c r="R24" s="23">
        <f>R17/R23</f>
        <v>0</v>
      </c>
      <c r="S24" s="23">
        <f>S18/S23</f>
        <v>0</v>
      </c>
      <c r="T24" s="23" t="e">
        <f>T19/T23</f>
        <v>#DIV/0!</v>
      </c>
      <c r="U24" s="23" t="e">
        <f>U20/U23</f>
        <v>#DIV/0!</v>
      </c>
      <c r="V24" s="23" t="e">
        <f>V21/V23</f>
        <v>#DIV/0!</v>
      </c>
      <c r="W24" s="23">
        <f>W22/W23</f>
        <v>1</v>
      </c>
    </row>
    <row r="25" spans="2:23" ht="12.75">
      <c r="B25" s="5" t="s">
        <v>2</v>
      </c>
      <c r="C25" s="16">
        <f>C2</f>
        <v>0</v>
      </c>
      <c r="D25" s="16">
        <f>D3</f>
        <v>0</v>
      </c>
      <c r="E25" s="16">
        <f>E4</f>
        <v>0</v>
      </c>
      <c r="F25" s="16">
        <f>F5</f>
        <v>5</v>
      </c>
      <c r="G25" s="16">
        <f>G6</f>
        <v>2</v>
      </c>
      <c r="H25" s="16">
        <f>H7</f>
        <v>0</v>
      </c>
      <c r="I25" s="16">
        <f>I8</f>
        <v>0</v>
      </c>
      <c r="J25" s="16">
        <f>J9</f>
        <v>1</v>
      </c>
      <c r="K25" s="16">
        <f>K10</f>
        <v>0</v>
      </c>
      <c r="L25" s="17">
        <f>L11</f>
        <v>5</v>
      </c>
      <c r="M25" s="16">
        <f>M12</f>
        <v>3</v>
      </c>
      <c r="N25" s="16">
        <f>N13</f>
        <v>28</v>
      </c>
      <c r="O25" s="16">
        <f>O14</f>
        <v>20</v>
      </c>
      <c r="P25" s="16">
        <f>P15</f>
        <v>0</v>
      </c>
      <c r="Q25" s="16">
        <f>Q16</f>
        <v>0</v>
      </c>
      <c r="R25" s="16">
        <f>R17</f>
        <v>0</v>
      </c>
      <c r="S25" s="16">
        <f>S18</f>
        <v>0</v>
      </c>
      <c r="T25" s="16">
        <f>T19</f>
        <v>0</v>
      </c>
      <c r="U25" s="16">
        <f>U20</f>
        <v>0</v>
      </c>
      <c r="V25" s="16">
        <f>V21</f>
        <v>0</v>
      </c>
      <c r="W25" s="16">
        <f>W22</f>
        <v>1</v>
      </c>
    </row>
    <row r="26" spans="4:5" ht="13.5" thickBot="1">
      <c r="D26" s="18">
        <f>SUM(X2:X22)</f>
        <v>122</v>
      </c>
      <c r="E26" s="27" t="s">
        <v>0</v>
      </c>
    </row>
    <row r="27" spans="4:5" ht="13.5" thickBot="1">
      <c r="D27" s="20">
        <f>SUM(C25:W25)</f>
        <v>65</v>
      </c>
      <c r="E27" s="27" t="s">
        <v>1</v>
      </c>
    </row>
    <row r="29" spans="4:5" ht="12.75">
      <c r="D29" s="21">
        <f>D27/D26</f>
        <v>0.5327868852459017</v>
      </c>
      <c r="E29" s="26" t="s">
        <v>7</v>
      </c>
    </row>
    <row r="31" ht="12.75">
      <c r="B31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1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75.2812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25" width="8.7109375" style="9" customWidth="1"/>
  </cols>
  <sheetData>
    <row r="1" spans="1:25" ht="99" customHeight="1">
      <c r="A1" s="28" t="s">
        <v>35</v>
      </c>
      <c r="B1" s="4" t="s">
        <v>9</v>
      </c>
      <c r="C1" s="8">
        <v>2008</v>
      </c>
      <c r="D1" s="8">
        <v>2021</v>
      </c>
      <c r="E1" s="8">
        <v>2022</v>
      </c>
      <c r="F1" s="8">
        <v>2027</v>
      </c>
      <c r="G1" s="8">
        <v>2028</v>
      </c>
      <c r="H1" s="8">
        <v>2030</v>
      </c>
      <c r="I1" s="8">
        <v>2031</v>
      </c>
      <c r="J1" s="8">
        <v>2032</v>
      </c>
      <c r="K1" s="8">
        <v>2035</v>
      </c>
      <c r="L1" s="8">
        <v>2036</v>
      </c>
      <c r="M1" s="8">
        <v>2037</v>
      </c>
      <c r="N1" s="8">
        <v>2039</v>
      </c>
      <c r="O1" s="8">
        <v>2043</v>
      </c>
      <c r="P1" s="8">
        <v>2063</v>
      </c>
      <c r="Q1" s="8">
        <v>2083</v>
      </c>
      <c r="R1" s="8">
        <v>2157</v>
      </c>
      <c r="S1" s="8">
        <v>2158</v>
      </c>
      <c r="T1" s="8">
        <v>2178</v>
      </c>
      <c r="U1" s="8">
        <v>2200</v>
      </c>
      <c r="V1" s="8">
        <v>2201</v>
      </c>
      <c r="W1" s="8">
        <v>2206</v>
      </c>
      <c r="X1" s="2" t="s">
        <v>3</v>
      </c>
      <c r="Y1" s="24" t="s">
        <v>8</v>
      </c>
    </row>
    <row r="2" spans="1:25" ht="12.75">
      <c r="A2" s="28" t="s">
        <v>36</v>
      </c>
      <c r="B2" s="4">
        <v>2008</v>
      </c>
      <c r="C2" s="13">
        <v>0</v>
      </c>
      <c r="D2" s="8">
        <v>0</v>
      </c>
      <c r="E2" s="8">
        <v>0</v>
      </c>
      <c r="F2" s="8">
        <v>1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  <c r="S2" s="8">
        <v>0</v>
      </c>
      <c r="T2" s="8">
        <v>0</v>
      </c>
      <c r="U2" s="8">
        <v>0</v>
      </c>
      <c r="V2" s="8">
        <v>0</v>
      </c>
      <c r="W2" s="8">
        <v>0</v>
      </c>
      <c r="X2" s="10">
        <f aca="true" t="shared" si="0" ref="X2:X22">SUM(C2:W2)</f>
        <v>1</v>
      </c>
      <c r="Y2" s="25">
        <f>C2/X2</f>
        <v>0</v>
      </c>
    </row>
    <row r="3" spans="1:25" ht="12.75">
      <c r="A3" s="28" t="s">
        <v>37</v>
      </c>
      <c r="B3" s="4">
        <v>2021</v>
      </c>
      <c r="C3" s="8">
        <v>0</v>
      </c>
      <c r="D3" s="13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1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8">
        <v>0</v>
      </c>
      <c r="U3" s="8">
        <v>0</v>
      </c>
      <c r="V3" s="8">
        <v>0</v>
      </c>
      <c r="W3" s="8">
        <v>0</v>
      </c>
      <c r="X3" s="10">
        <f t="shared" si="0"/>
        <v>1</v>
      </c>
      <c r="Y3" s="25">
        <f>D3/X3</f>
        <v>0</v>
      </c>
    </row>
    <row r="4" spans="1:25" ht="12.75">
      <c r="A4" s="28" t="s">
        <v>38</v>
      </c>
      <c r="B4" s="4">
        <v>2022</v>
      </c>
      <c r="C4" s="8">
        <v>0</v>
      </c>
      <c r="D4" s="8">
        <v>0</v>
      </c>
      <c r="E4" s="13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10">
        <f t="shared" si="0"/>
        <v>0</v>
      </c>
      <c r="Y4" s="25" t="e">
        <f>E4/X4</f>
        <v>#DIV/0!</v>
      </c>
    </row>
    <row r="5" spans="1:25" ht="12.75">
      <c r="A5" s="28" t="s">
        <v>39</v>
      </c>
      <c r="B5" s="4">
        <v>2027</v>
      </c>
      <c r="C5" s="8">
        <v>0</v>
      </c>
      <c r="D5" s="8">
        <v>0</v>
      </c>
      <c r="E5" s="8">
        <v>0</v>
      </c>
      <c r="F5" s="13">
        <v>4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1</v>
      </c>
      <c r="N5" s="8">
        <v>0</v>
      </c>
      <c r="O5" s="8">
        <v>1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10">
        <f t="shared" si="0"/>
        <v>6</v>
      </c>
      <c r="Y5" s="25">
        <f>F5/X5</f>
        <v>0.6666666666666666</v>
      </c>
    </row>
    <row r="6" spans="1:25" ht="12.75">
      <c r="A6" s="28" t="s">
        <v>40</v>
      </c>
      <c r="B6" s="4">
        <v>2028</v>
      </c>
      <c r="C6" s="8">
        <v>0</v>
      </c>
      <c r="D6" s="8">
        <v>0</v>
      </c>
      <c r="E6" s="8">
        <v>6</v>
      </c>
      <c r="F6" s="8">
        <v>1</v>
      </c>
      <c r="G6" s="13">
        <v>3</v>
      </c>
      <c r="H6" s="8">
        <v>0</v>
      </c>
      <c r="I6" s="8">
        <v>0</v>
      </c>
      <c r="J6" s="8">
        <v>1</v>
      </c>
      <c r="K6" s="8">
        <v>0</v>
      </c>
      <c r="L6" s="8">
        <v>0</v>
      </c>
      <c r="M6" s="8">
        <v>1</v>
      </c>
      <c r="N6" s="8">
        <v>0</v>
      </c>
      <c r="O6" s="8">
        <v>1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10">
        <f t="shared" si="0"/>
        <v>13</v>
      </c>
      <c r="Y6" s="25">
        <f>G6/X6</f>
        <v>0.23076923076923078</v>
      </c>
    </row>
    <row r="7" spans="1:25" ht="12.75">
      <c r="A7" s="28" t="s">
        <v>41</v>
      </c>
      <c r="B7" s="4">
        <v>2030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13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10">
        <f t="shared" si="0"/>
        <v>0</v>
      </c>
      <c r="Y7" s="25" t="e">
        <f>H7/X7</f>
        <v>#DIV/0!</v>
      </c>
    </row>
    <row r="8" spans="1:25" ht="12.75">
      <c r="A8" s="28" t="s">
        <v>42</v>
      </c>
      <c r="B8" s="4">
        <v>2031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13">
        <v>1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10">
        <f t="shared" si="0"/>
        <v>1</v>
      </c>
      <c r="Y8" s="25">
        <f>I8/X8</f>
        <v>1</v>
      </c>
    </row>
    <row r="9" spans="1:25" ht="12.75">
      <c r="A9" s="28" t="s">
        <v>43</v>
      </c>
      <c r="B9" s="4">
        <v>2032</v>
      </c>
      <c r="C9" s="8">
        <v>0</v>
      </c>
      <c r="D9" s="8">
        <v>0</v>
      </c>
      <c r="E9" s="8">
        <v>0</v>
      </c>
      <c r="F9" s="8">
        <v>0</v>
      </c>
      <c r="G9" s="8">
        <v>1</v>
      </c>
      <c r="H9" s="8">
        <v>0</v>
      </c>
      <c r="I9" s="8">
        <v>0</v>
      </c>
      <c r="J9" s="13">
        <v>2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10">
        <f t="shared" si="0"/>
        <v>3</v>
      </c>
      <c r="Y9" s="25">
        <f>J9/X9</f>
        <v>0.6666666666666666</v>
      </c>
    </row>
    <row r="10" spans="1:25" ht="12.75">
      <c r="A10" s="28" t="s">
        <v>44</v>
      </c>
      <c r="B10" s="4">
        <v>2035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13">
        <v>0</v>
      </c>
      <c r="L10" s="8">
        <v>0</v>
      </c>
      <c r="M10" s="8">
        <v>0</v>
      </c>
      <c r="N10" s="8">
        <v>0</v>
      </c>
      <c r="O10" s="8">
        <v>1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10">
        <f t="shared" si="0"/>
        <v>1</v>
      </c>
      <c r="Y10" s="25">
        <f>K10/X10</f>
        <v>0</v>
      </c>
    </row>
    <row r="11" spans="1:25" s="1" customFormat="1" ht="12.75">
      <c r="A11" s="29" t="s">
        <v>45</v>
      </c>
      <c r="B11" s="4">
        <v>2036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13">
        <v>5</v>
      </c>
      <c r="M11" s="8">
        <v>0</v>
      </c>
      <c r="N11" s="8">
        <v>3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11">
        <f t="shared" si="0"/>
        <v>8</v>
      </c>
      <c r="Y11" s="25">
        <f>L11/X11</f>
        <v>0.625</v>
      </c>
    </row>
    <row r="12" spans="1:25" ht="12.75">
      <c r="A12" s="28" t="s">
        <v>46</v>
      </c>
      <c r="B12" s="4">
        <v>2037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3">
        <v>3</v>
      </c>
      <c r="N12" s="8">
        <v>6</v>
      </c>
      <c r="O12" s="8">
        <v>4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10">
        <f t="shared" si="0"/>
        <v>13</v>
      </c>
      <c r="Y12" s="25">
        <f>M12/X12</f>
        <v>0.23076923076923078</v>
      </c>
    </row>
    <row r="13" spans="1:25" ht="12.75">
      <c r="A13" s="28" t="s">
        <v>47</v>
      </c>
      <c r="B13" s="4">
        <v>2039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1</v>
      </c>
      <c r="M13" s="8">
        <v>2</v>
      </c>
      <c r="N13" s="13">
        <v>29</v>
      </c>
      <c r="O13" s="8">
        <v>2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10">
        <f t="shared" si="0"/>
        <v>34</v>
      </c>
      <c r="Y13" s="25">
        <f>N13/X13</f>
        <v>0.8529411764705882</v>
      </c>
    </row>
    <row r="14" spans="1:25" ht="12.75">
      <c r="A14" s="28" t="s">
        <v>48</v>
      </c>
      <c r="B14" s="4">
        <v>2043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1</v>
      </c>
      <c r="I14" s="8">
        <v>0</v>
      </c>
      <c r="J14" s="8">
        <v>0</v>
      </c>
      <c r="K14" s="8">
        <v>0</v>
      </c>
      <c r="L14" s="8">
        <v>1</v>
      </c>
      <c r="M14" s="8">
        <v>1</v>
      </c>
      <c r="N14" s="8">
        <v>1</v>
      </c>
      <c r="O14" s="13">
        <v>23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10">
        <f t="shared" si="0"/>
        <v>27</v>
      </c>
      <c r="Y14" s="25">
        <f>O14/X14</f>
        <v>0.8518518518518519</v>
      </c>
    </row>
    <row r="15" spans="1:25" ht="12.75">
      <c r="A15" s="28" t="s">
        <v>49</v>
      </c>
      <c r="B15" s="4">
        <v>2063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1</v>
      </c>
      <c r="O15" s="8">
        <v>2</v>
      </c>
      <c r="P15" s="13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10">
        <f t="shared" si="0"/>
        <v>3</v>
      </c>
      <c r="Y15" s="25">
        <f>P15/X15</f>
        <v>0</v>
      </c>
    </row>
    <row r="16" spans="1:25" ht="12.75">
      <c r="A16" s="28" t="s">
        <v>50</v>
      </c>
      <c r="B16" s="4">
        <v>2083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1</v>
      </c>
      <c r="N16" s="8">
        <v>0</v>
      </c>
      <c r="O16" s="8">
        <v>0</v>
      </c>
      <c r="P16" s="8">
        <v>0</v>
      </c>
      <c r="Q16" s="13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10">
        <f t="shared" si="0"/>
        <v>1</v>
      </c>
      <c r="Y16" s="25">
        <f>Q16/X16</f>
        <v>0</v>
      </c>
    </row>
    <row r="17" spans="1:25" ht="12.75">
      <c r="A17" s="28" t="s">
        <v>51</v>
      </c>
      <c r="B17" s="4">
        <v>2157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13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10">
        <f t="shared" si="0"/>
        <v>0</v>
      </c>
      <c r="Y17" s="25" t="e">
        <f>R17/X17</f>
        <v>#DIV/0!</v>
      </c>
    </row>
    <row r="18" spans="1:25" ht="12.75">
      <c r="A18" s="28" t="s">
        <v>52</v>
      </c>
      <c r="B18" s="4">
        <v>2158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13">
        <v>0</v>
      </c>
      <c r="T18" s="8">
        <v>0</v>
      </c>
      <c r="U18" s="8">
        <v>0</v>
      </c>
      <c r="V18" s="8">
        <v>0</v>
      </c>
      <c r="W18" s="8">
        <v>0</v>
      </c>
      <c r="X18" s="10">
        <f t="shared" si="0"/>
        <v>0</v>
      </c>
      <c r="Y18" s="25" t="e">
        <f>S18/X18</f>
        <v>#DIV/0!</v>
      </c>
    </row>
    <row r="19" spans="1:25" ht="12.75">
      <c r="A19" s="28" t="s">
        <v>53</v>
      </c>
      <c r="B19" s="4">
        <v>2178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1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13">
        <v>0</v>
      </c>
      <c r="U19" s="8">
        <v>0</v>
      </c>
      <c r="V19" s="8">
        <v>0</v>
      </c>
      <c r="W19" s="8">
        <v>0</v>
      </c>
      <c r="X19" s="10">
        <f t="shared" si="0"/>
        <v>1</v>
      </c>
      <c r="Y19" s="25">
        <f>T19/X19</f>
        <v>0</v>
      </c>
    </row>
    <row r="20" spans="1:25" ht="12.75">
      <c r="A20" s="28" t="s">
        <v>54</v>
      </c>
      <c r="B20" s="4">
        <v>2200</v>
      </c>
      <c r="C20" s="8">
        <v>0</v>
      </c>
      <c r="D20" s="8">
        <v>0</v>
      </c>
      <c r="E20" s="8">
        <v>0</v>
      </c>
      <c r="F20" s="8">
        <v>0</v>
      </c>
      <c r="G20" s="8">
        <v>1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13">
        <v>0</v>
      </c>
      <c r="V20" s="8">
        <v>0</v>
      </c>
      <c r="W20" s="8">
        <v>0</v>
      </c>
      <c r="X20" s="10">
        <f t="shared" si="0"/>
        <v>1</v>
      </c>
      <c r="Y20" s="25">
        <f>U20/X20</f>
        <v>0</v>
      </c>
    </row>
    <row r="21" spans="1:25" ht="12.75">
      <c r="A21" s="28" t="s">
        <v>55</v>
      </c>
      <c r="B21" s="4">
        <v>2201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1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13">
        <v>0</v>
      </c>
      <c r="W21" s="8">
        <v>0</v>
      </c>
      <c r="X21" s="10">
        <f t="shared" si="0"/>
        <v>1</v>
      </c>
      <c r="Y21" s="25">
        <f>V21/X21</f>
        <v>0</v>
      </c>
    </row>
    <row r="22" spans="1:25" ht="12.75">
      <c r="A22" s="28" t="s">
        <v>56</v>
      </c>
      <c r="B22" s="4">
        <v>2206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1</v>
      </c>
      <c r="N22" s="8">
        <v>6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13">
        <v>0</v>
      </c>
      <c r="X22" s="10">
        <f t="shared" si="0"/>
        <v>7</v>
      </c>
      <c r="Y22" s="25">
        <f>W22/X22</f>
        <v>0</v>
      </c>
    </row>
    <row r="23" spans="1:24" ht="39" customHeight="1" thickBot="1">
      <c r="A23" s="28"/>
      <c r="B23" s="3" t="s">
        <v>4</v>
      </c>
      <c r="C23" s="14">
        <f aca="true" t="shared" si="1" ref="C23:W23">SUM(C2:C22)</f>
        <v>0</v>
      </c>
      <c r="D23" s="14">
        <f t="shared" si="1"/>
        <v>0</v>
      </c>
      <c r="E23" s="14">
        <f t="shared" si="1"/>
        <v>6</v>
      </c>
      <c r="F23" s="14">
        <f t="shared" si="1"/>
        <v>6</v>
      </c>
      <c r="G23" s="14">
        <f t="shared" si="1"/>
        <v>5</v>
      </c>
      <c r="H23" s="14">
        <f t="shared" si="1"/>
        <v>1</v>
      </c>
      <c r="I23" s="14">
        <f t="shared" si="1"/>
        <v>1</v>
      </c>
      <c r="J23" s="14">
        <f t="shared" si="1"/>
        <v>3</v>
      </c>
      <c r="K23" s="14">
        <f t="shared" si="1"/>
        <v>0</v>
      </c>
      <c r="L23" s="15">
        <f t="shared" si="1"/>
        <v>7</v>
      </c>
      <c r="M23" s="14">
        <f t="shared" si="1"/>
        <v>12</v>
      </c>
      <c r="N23" s="14">
        <f t="shared" si="1"/>
        <v>47</v>
      </c>
      <c r="O23" s="14">
        <f t="shared" si="1"/>
        <v>34</v>
      </c>
      <c r="P23" s="14">
        <f t="shared" si="1"/>
        <v>0</v>
      </c>
      <c r="Q23" s="14">
        <f t="shared" si="1"/>
        <v>0</v>
      </c>
      <c r="R23" s="14">
        <f t="shared" si="1"/>
        <v>0</v>
      </c>
      <c r="S23" s="14">
        <f t="shared" si="1"/>
        <v>0</v>
      </c>
      <c r="T23" s="14">
        <f t="shared" si="1"/>
        <v>0</v>
      </c>
      <c r="U23" s="14">
        <f t="shared" si="1"/>
        <v>0</v>
      </c>
      <c r="V23" s="14">
        <f t="shared" si="1"/>
        <v>0</v>
      </c>
      <c r="W23" s="14">
        <f t="shared" si="1"/>
        <v>0</v>
      </c>
      <c r="X23" s="12"/>
    </row>
    <row r="24" spans="2:23" ht="39" customHeight="1" thickBot="1">
      <c r="B24" s="22" t="s">
        <v>6</v>
      </c>
      <c r="C24" s="23" t="e">
        <f>C2/C23</f>
        <v>#DIV/0!</v>
      </c>
      <c r="D24" s="23" t="e">
        <f>D3/D23</f>
        <v>#DIV/0!</v>
      </c>
      <c r="E24" s="23">
        <f>E4/E23</f>
        <v>0</v>
      </c>
      <c r="F24" s="23">
        <f>F5/F23</f>
        <v>0.6666666666666666</v>
      </c>
      <c r="G24" s="23">
        <f>G6/G23</f>
        <v>0.6</v>
      </c>
      <c r="H24" s="23">
        <f>H7/H23</f>
        <v>0</v>
      </c>
      <c r="I24" s="23">
        <f>I8/I23</f>
        <v>1</v>
      </c>
      <c r="J24" s="23">
        <f>J9/J23</f>
        <v>0.6666666666666666</v>
      </c>
      <c r="K24" s="23" t="e">
        <f>K10/K23</f>
        <v>#DIV/0!</v>
      </c>
      <c r="L24" s="23">
        <f>L11/L23</f>
        <v>0.7142857142857143</v>
      </c>
      <c r="M24" s="23">
        <f>M12/M23</f>
        <v>0.25</v>
      </c>
      <c r="N24" s="23">
        <f>N13/N23</f>
        <v>0.6170212765957447</v>
      </c>
      <c r="O24" s="23">
        <f>O14/O23</f>
        <v>0.6764705882352942</v>
      </c>
      <c r="P24" s="23" t="e">
        <f>P15/P23</f>
        <v>#DIV/0!</v>
      </c>
      <c r="Q24" s="23" t="e">
        <f>Q16/Q23</f>
        <v>#DIV/0!</v>
      </c>
      <c r="R24" s="23" t="e">
        <f>R17/R23</f>
        <v>#DIV/0!</v>
      </c>
      <c r="S24" s="23" t="e">
        <f>S18/S23</f>
        <v>#DIV/0!</v>
      </c>
      <c r="T24" s="23" t="e">
        <f>T19/T23</f>
        <v>#DIV/0!</v>
      </c>
      <c r="U24" s="23" t="e">
        <f>U20/U23</f>
        <v>#DIV/0!</v>
      </c>
      <c r="V24" s="23" t="e">
        <f>V21/V23</f>
        <v>#DIV/0!</v>
      </c>
      <c r="W24" s="23" t="e">
        <f>W22/W23</f>
        <v>#DIV/0!</v>
      </c>
    </row>
    <row r="25" spans="2:23" ht="12.75">
      <c r="B25" s="5" t="s">
        <v>2</v>
      </c>
      <c r="C25" s="16">
        <f>C2</f>
        <v>0</v>
      </c>
      <c r="D25" s="16">
        <f>D3</f>
        <v>0</v>
      </c>
      <c r="E25" s="16">
        <f>E4</f>
        <v>0</v>
      </c>
      <c r="F25" s="16">
        <f>F5</f>
        <v>4</v>
      </c>
      <c r="G25" s="16">
        <f>G6</f>
        <v>3</v>
      </c>
      <c r="H25" s="16">
        <f>H7</f>
        <v>0</v>
      </c>
      <c r="I25" s="16">
        <f>I8</f>
        <v>1</v>
      </c>
      <c r="J25" s="16">
        <f>J9</f>
        <v>2</v>
      </c>
      <c r="K25" s="16">
        <f>K10</f>
        <v>0</v>
      </c>
      <c r="L25" s="17">
        <f>L11</f>
        <v>5</v>
      </c>
      <c r="M25" s="16">
        <f>M12</f>
        <v>3</v>
      </c>
      <c r="N25" s="16">
        <f>N13</f>
        <v>29</v>
      </c>
      <c r="O25" s="16">
        <f>O14</f>
        <v>23</v>
      </c>
      <c r="P25" s="16">
        <f>P15</f>
        <v>0</v>
      </c>
      <c r="Q25" s="16">
        <f>Q16</f>
        <v>0</v>
      </c>
      <c r="R25" s="16">
        <f>R17</f>
        <v>0</v>
      </c>
      <c r="S25" s="16">
        <f>S18</f>
        <v>0</v>
      </c>
      <c r="T25" s="16">
        <f>T19</f>
        <v>0</v>
      </c>
      <c r="U25" s="16">
        <f>U20</f>
        <v>0</v>
      </c>
      <c r="V25" s="16">
        <f>V21</f>
        <v>0</v>
      </c>
      <c r="W25" s="16">
        <f>W22</f>
        <v>0</v>
      </c>
    </row>
    <row r="26" spans="4:5" ht="13.5" thickBot="1">
      <c r="D26" s="18">
        <f>SUM(X2:X22)</f>
        <v>122</v>
      </c>
      <c r="E26" s="27" t="s">
        <v>0</v>
      </c>
    </row>
    <row r="27" spans="4:5" ht="13.5" thickBot="1">
      <c r="D27" s="20">
        <f>SUM(C25:W25)</f>
        <v>70</v>
      </c>
      <c r="E27" s="27" t="s">
        <v>1</v>
      </c>
    </row>
    <row r="29" spans="4:5" ht="12.75">
      <c r="D29" s="21">
        <f>D27/D26</f>
        <v>0.5737704918032787</v>
      </c>
      <c r="E29" s="26" t="s">
        <v>7</v>
      </c>
    </row>
    <row r="31" ht="12.75">
      <c r="B31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70.28125" style="27" bestFit="1" customWidth="1"/>
    <col min="2" max="2" width="14.7109375" style="6" customWidth="1"/>
    <col min="3" max="12" width="8.7109375" style="9" customWidth="1"/>
  </cols>
  <sheetData>
    <row r="1" spans="1:12" ht="99" customHeight="1">
      <c r="A1" s="28" t="s">
        <v>57</v>
      </c>
      <c r="B1" s="4" t="s">
        <v>5</v>
      </c>
      <c r="C1" s="8">
        <v>2501</v>
      </c>
      <c r="D1" s="8">
        <v>2504</v>
      </c>
      <c r="E1" s="8">
        <v>2506</v>
      </c>
      <c r="F1" s="8">
        <v>2508</v>
      </c>
      <c r="G1" s="8">
        <v>2518</v>
      </c>
      <c r="H1" s="8">
        <v>2522</v>
      </c>
      <c r="I1" s="8">
        <v>2523</v>
      </c>
      <c r="J1" s="8">
        <v>2613</v>
      </c>
      <c r="K1" s="2" t="s">
        <v>3</v>
      </c>
      <c r="L1" s="24" t="s">
        <v>8</v>
      </c>
    </row>
    <row r="2" spans="1:12" ht="12.75">
      <c r="A2" s="28" t="s">
        <v>58</v>
      </c>
      <c r="B2" s="4">
        <v>2501</v>
      </c>
      <c r="C2" s="13">
        <v>0</v>
      </c>
      <c r="D2" s="8">
        <v>1</v>
      </c>
      <c r="E2" s="8">
        <v>0</v>
      </c>
      <c r="F2" s="8">
        <v>3</v>
      </c>
      <c r="G2" s="8">
        <v>0</v>
      </c>
      <c r="H2" s="8">
        <v>0</v>
      </c>
      <c r="I2" s="8">
        <v>0</v>
      </c>
      <c r="J2" s="8">
        <v>0</v>
      </c>
      <c r="K2" s="10">
        <f aca="true" t="shared" si="0" ref="K2:K9">SUM(C2:J2)</f>
        <v>4</v>
      </c>
      <c r="L2" s="25">
        <f>C2/K2</f>
        <v>0</v>
      </c>
    </row>
    <row r="3" spans="1:12" ht="12.75">
      <c r="A3" s="28" t="s">
        <v>59</v>
      </c>
      <c r="B3" s="4">
        <v>2504</v>
      </c>
      <c r="C3" s="8">
        <v>0</v>
      </c>
      <c r="D3" s="13">
        <v>47</v>
      </c>
      <c r="E3" s="8">
        <v>0</v>
      </c>
      <c r="F3" s="8">
        <v>8</v>
      </c>
      <c r="G3" s="8">
        <v>0</v>
      </c>
      <c r="H3" s="8">
        <v>1</v>
      </c>
      <c r="I3" s="8">
        <v>1</v>
      </c>
      <c r="J3" s="8">
        <v>0</v>
      </c>
      <c r="K3" s="10">
        <f t="shared" si="0"/>
        <v>57</v>
      </c>
      <c r="L3" s="25">
        <f>D3/K3</f>
        <v>0.8245614035087719</v>
      </c>
    </row>
    <row r="4" spans="1:12" ht="12.75">
      <c r="A4" s="28" t="s">
        <v>60</v>
      </c>
      <c r="B4" s="4">
        <v>2506</v>
      </c>
      <c r="C4" s="8">
        <v>0</v>
      </c>
      <c r="D4" s="8">
        <v>0</v>
      </c>
      <c r="E4" s="13">
        <v>1</v>
      </c>
      <c r="F4" s="8">
        <v>2</v>
      </c>
      <c r="G4" s="8">
        <v>0</v>
      </c>
      <c r="H4" s="8">
        <v>0</v>
      </c>
      <c r="I4" s="8">
        <v>0</v>
      </c>
      <c r="J4" s="8">
        <v>0</v>
      </c>
      <c r="K4" s="10">
        <f t="shared" si="0"/>
        <v>3</v>
      </c>
      <c r="L4" s="25">
        <f>E4/K4</f>
        <v>0.3333333333333333</v>
      </c>
    </row>
    <row r="5" spans="1:12" ht="12.75">
      <c r="A5" s="28" t="s">
        <v>61</v>
      </c>
      <c r="B5" s="4">
        <v>2508</v>
      </c>
      <c r="C5" s="8">
        <v>1</v>
      </c>
      <c r="D5" s="8">
        <v>5</v>
      </c>
      <c r="E5" s="8">
        <v>1</v>
      </c>
      <c r="F5" s="13">
        <v>39</v>
      </c>
      <c r="G5" s="8">
        <v>1</v>
      </c>
      <c r="H5" s="8">
        <v>0</v>
      </c>
      <c r="I5" s="8">
        <v>1</v>
      </c>
      <c r="J5" s="8">
        <v>0</v>
      </c>
      <c r="K5" s="10">
        <f t="shared" si="0"/>
        <v>48</v>
      </c>
      <c r="L5" s="25">
        <f>F5/K5</f>
        <v>0.8125</v>
      </c>
    </row>
    <row r="6" spans="1:12" ht="12.75">
      <c r="A6" s="28" t="s">
        <v>62</v>
      </c>
      <c r="B6" s="4">
        <v>2518</v>
      </c>
      <c r="C6" s="8">
        <v>0</v>
      </c>
      <c r="D6" s="8">
        <v>0</v>
      </c>
      <c r="E6" s="8">
        <v>0</v>
      </c>
      <c r="F6" s="8">
        <v>0</v>
      </c>
      <c r="G6" s="13">
        <v>0</v>
      </c>
      <c r="H6" s="8">
        <v>0</v>
      </c>
      <c r="I6" s="8">
        <v>0</v>
      </c>
      <c r="J6" s="8">
        <v>0</v>
      </c>
      <c r="K6" s="10">
        <f t="shared" si="0"/>
        <v>0</v>
      </c>
      <c r="L6" s="25" t="e">
        <f>G6/K6</f>
        <v>#DIV/0!</v>
      </c>
    </row>
    <row r="7" spans="1:12" ht="12.75">
      <c r="A7" s="28" t="s">
        <v>63</v>
      </c>
      <c r="B7" s="4">
        <v>2522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13">
        <v>0</v>
      </c>
      <c r="I7" s="8">
        <v>0</v>
      </c>
      <c r="J7" s="8">
        <v>0</v>
      </c>
      <c r="K7" s="10">
        <f t="shared" si="0"/>
        <v>0</v>
      </c>
      <c r="L7" s="25" t="e">
        <f>H7/K7</f>
        <v>#DIV/0!</v>
      </c>
    </row>
    <row r="8" spans="1:12" ht="12.75">
      <c r="A8" s="28" t="s">
        <v>64</v>
      </c>
      <c r="B8" s="4">
        <v>2523</v>
      </c>
      <c r="C8" s="8">
        <v>0</v>
      </c>
      <c r="D8" s="8">
        <v>3</v>
      </c>
      <c r="E8" s="8">
        <v>0</v>
      </c>
      <c r="F8" s="8">
        <v>0</v>
      </c>
      <c r="G8" s="8">
        <v>1</v>
      </c>
      <c r="H8" s="8">
        <v>0</v>
      </c>
      <c r="I8" s="13">
        <v>5</v>
      </c>
      <c r="J8" s="8">
        <v>0</v>
      </c>
      <c r="K8" s="10">
        <f t="shared" si="0"/>
        <v>9</v>
      </c>
      <c r="L8" s="25">
        <f>I8/K8</f>
        <v>0.5555555555555556</v>
      </c>
    </row>
    <row r="9" spans="1:12" ht="12.75">
      <c r="A9" s="28" t="s">
        <v>77</v>
      </c>
      <c r="B9" s="4">
        <v>2613</v>
      </c>
      <c r="C9" s="8">
        <v>0</v>
      </c>
      <c r="D9" s="8">
        <v>1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13">
        <v>0</v>
      </c>
      <c r="K9" s="10">
        <f t="shared" si="0"/>
        <v>1</v>
      </c>
      <c r="L9" s="25">
        <f>J9/K9</f>
        <v>0</v>
      </c>
    </row>
    <row r="10" spans="1:11" ht="39" customHeight="1" thickBot="1">
      <c r="A10" s="28"/>
      <c r="B10" s="3" t="s">
        <v>4</v>
      </c>
      <c r="C10" s="14">
        <f aca="true" t="shared" si="1" ref="C10:J10">SUM(C2:C9)</f>
        <v>1</v>
      </c>
      <c r="D10" s="14">
        <f t="shared" si="1"/>
        <v>57</v>
      </c>
      <c r="E10" s="14">
        <f t="shared" si="1"/>
        <v>2</v>
      </c>
      <c r="F10" s="14">
        <f t="shared" si="1"/>
        <v>52</v>
      </c>
      <c r="G10" s="14">
        <f t="shared" si="1"/>
        <v>2</v>
      </c>
      <c r="H10" s="14">
        <f t="shared" si="1"/>
        <v>1</v>
      </c>
      <c r="I10" s="14">
        <f t="shared" si="1"/>
        <v>7</v>
      </c>
      <c r="J10" s="14">
        <f t="shared" si="1"/>
        <v>0</v>
      </c>
      <c r="K10" s="12"/>
    </row>
    <row r="11" spans="2:10" ht="39" customHeight="1" thickBot="1">
      <c r="B11" s="22" t="s">
        <v>6</v>
      </c>
      <c r="C11" s="23">
        <f>C2/C10</f>
        <v>0</v>
      </c>
      <c r="D11" s="23">
        <f>D3/D10</f>
        <v>0.8245614035087719</v>
      </c>
      <c r="E11" s="23">
        <f>E4/E10</f>
        <v>0.5</v>
      </c>
      <c r="F11" s="23">
        <f>F5/F10</f>
        <v>0.75</v>
      </c>
      <c r="G11" s="23">
        <f>G6/G10</f>
        <v>0</v>
      </c>
      <c r="H11" s="23">
        <f>H7/H10</f>
        <v>0</v>
      </c>
      <c r="I11" s="23">
        <f>I8/I10</f>
        <v>0.7142857142857143</v>
      </c>
      <c r="J11" s="23" t="e">
        <f>J9/J10</f>
        <v>#DIV/0!</v>
      </c>
    </row>
    <row r="12" spans="2:10" ht="12.75">
      <c r="B12" s="5" t="s">
        <v>2</v>
      </c>
      <c r="C12" s="16">
        <f>C2</f>
        <v>0</v>
      </c>
      <c r="D12" s="16">
        <f>D3</f>
        <v>47</v>
      </c>
      <c r="E12" s="16">
        <f>E4</f>
        <v>1</v>
      </c>
      <c r="F12" s="16">
        <f>F5</f>
        <v>39</v>
      </c>
      <c r="G12" s="16">
        <f>G6</f>
        <v>0</v>
      </c>
      <c r="H12" s="16">
        <f>H7</f>
        <v>0</v>
      </c>
      <c r="I12" s="16">
        <f>I8</f>
        <v>5</v>
      </c>
      <c r="J12" s="16">
        <f>J9</f>
        <v>0</v>
      </c>
    </row>
    <row r="13" spans="4:5" ht="13.5" thickBot="1">
      <c r="D13" s="18">
        <f>SUM(K2:K9)</f>
        <v>122</v>
      </c>
      <c r="E13" s="27" t="s">
        <v>0</v>
      </c>
    </row>
    <row r="14" spans="4:5" ht="13.5" thickBot="1">
      <c r="D14" s="20">
        <f>SUM(C12:J12)</f>
        <v>92</v>
      </c>
      <c r="E14" s="27" t="s">
        <v>1</v>
      </c>
    </row>
    <row r="16" spans="4:5" ht="12.75">
      <c r="D16" s="21">
        <f>D14/D13</f>
        <v>0.7540983606557377</v>
      </c>
      <c r="E16" s="26" t="s">
        <v>7</v>
      </c>
    </row>
    <row r="18" ht="12.75">
      <c r="B18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6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46.14062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20" width="8.7109375" style="9" customWidth="1"/>
  </cols>
  <sheetData>
    <row r="1" spans="1:20" ht="99" customHeight="1">
      <c r="A1" s="28" t="s">
        <v>10</v>
      </c>
      <c r="B1" s="4" t="s">
        <v>9</v>
      </c>
      <c r="C1" s="8">
        <v>1207</v>
      </c>
      <c r="D1" s="8">
        <v>1211</v>
      </c>
      <c r="E1" s="8">
        <v>1221</v>
      </c>
      <c r="F1" s="8">
        <v>1222</v>
      </c>
      <c r="G1" s="8">
        <v>1223</v>
      </c>
      <c r="H1" s="8">
        <v>1227</v>
      </c>
      <c r="I1" s="8">
        <v>1229</v>
      </c>
      <c r="J1" s="8">
        <v>1230</v>
      </c>
      <c r="K1" s="8">
        <v>1231</v>
      </c>
      <c r="L1" s="8">
        <v>1233</v>
      </c>
      <c r="M1" s="8">
        <v>1234</v>
      </c>
      <c r="N1" s="8">
        <v>1243</v>
      </c>
      <c r="O1" s="8">
        <v>1246</v>
      </c>
      <c r="P1" s="8">
        <v>1247</v>
      </c>
      <c r="Q1" s="8">
        <v>1248</v>
      </c>
      <c r="R1" s="8">
        <v>3141</v>
      </c>
      <c r="S1" s="2" t="s">
        <v>3</v>
      </c>
      <c r="T1" s="24" t="s">
        <v>8</v>
      </c>
    </row>
    <row r="2" spans="1:20" ht="12.75">
      <c r="A2" s="28" t="s">
        <v>11</v>
      </c>
      <c r="B2" s="4">
        <v>1207</v>
      </c>
      <c r="C2" s="13">
        <v>1</v>
      </c>
      <c r="D2" s="8">
        <v>2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  <c r="S2" s="10">
        <f aca="true" t="shared" si="0" ref="S2:S17">SUM(C2:R2)</f>
        <v>3</v>
      </c>
      <c r="T2" s="25">
        <f>C2/S2</f>
        <v>0.3333333333333333</v>
      </c>
    </row>
    <row r="3" spans="1:20" ht="12.75">
      <c r="A3" s="28" t="s">
        <v>12</v>
      </c>
      <c r="B3" s="4">
        <v>1211</v>
      </c>
      <c r="C3" s="8">
        <v>1</v>
      </c>
      <c r="D3" s="13">
        <v>2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1</v>
      </c>
      <c r="K3" s="8">
        <v>0</v>
      </c>
      <c r="L3" s="8">
        <v>0</v>
      </c>
      <c r="M3" s="8">
        <v>1</v>
      </c>
      <c r="N3" s="8">
        <v>2</v>
      </c>
      <c r="O3" s="8">
        <v>0</v>
      </c>
      <c r="P3" s="8">
        <v>0</v>
      </c>
      <c r="Q3" s="8">
        <v>6</v>
      </c>
      <c r="R3" s="8">
        <v>0</v>
      </c>
      <c r="S3" s="10">
        <f t="shared" si="0"/>
        <v>13</v>
      </c>
      <c r="T3" s="25">
        <f>D3/S3</f>
        <v>0.15384615384615385</v>
      </c>
    </row>
    <row r="4" spans="1:20" ht="12.75">
      <c r="A4" s="28" t="s">
        <v>13</v>
      </c>
      <c r="B4" s="4">
        <v>1221</v>
      </c>
      <c r="C4" s="8">
        <v>0</v>
      </c>
      <c r="D4" s="8">
        <v>0</v>
      </c>
      <c r="E4" s="13">
        <v>0</v>
      </c>
      <c r="F4" s="8">
        <v>0</v>
      </c>
      <c r="G4" s="8">
        <v>0</v>
      </c>
      <c r="H4" s="8">
        <v>0</v>
      </c>
      <c r="I4" s="8">
        <v>0</v>
      </c>
      <c r="J4" s="8">
        <v>1</v>
      </c>
      <c r="K4" s="8">
        <v>0</v>
      </c>
      <c r="L4" s="8">
        <v>0</v>
      </c>
      <c r="M4" s="8">
        <v>2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10">
        <f t="shared" si="0"/>
        <v>3</v>
      </c>
      <c r="T4" s="25">
        <f>E4/S4</f>
        <v>0</v>
      </c>
    </row>
    <row r="5" spans="1:20" ht="12.75">
      <c r="A5" s="28" t="s">
        <v>14</v>
      </c>
      <c r="B5" s="4">
        <v>1222</v>
      </c>
      <c r="C5" s="8">
        <v>0</v>
      </c>
      <c r="D5" s="8">
        <v>0</v>
      </c>
      <c r="E5" s="8">
        <v>0</v>
      </c>
      <c r="F5" s="13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10">
        <f t="shared" si="0"/>
        <v>0</v>
      </c>
      <c r="T5" s="25" t="e">
        <f>F5/S5</f>
        <v>#DIV/0!</v>
      </c>
    </row>
    <row r="6" spans="1:20" ht="12.75">
      <c r="A6" s="28" t="s">
        <v>15</v>
      </c>
      <c r="B6" s="4">
        <v>1223</v>
      </c>
      <c r="C6" s="8">
        <v>0</v>
      </c>
      <c r="D6" s="8">
        <v>0</v>
      </c>
      <c r="E6" s="8">
        <v>0</v>
      </c>
      <c r="F6" s="8">
        <v>1</v>
      </c>
      <c r="G6" s="13">
        <v>5</v>
      </c>
      <c r="H6" s="8">
        <v>0</v>
      </c>
      <c r="I6" s="8">
        <v>0</v>
      </c>
      <c r="J6" s="8">
        <v>2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10">
        <f t="shared" si="0"/>
        <v>8</v>
      </c>
      <c r="T6" s="25">
        <f>G6/S6</f>
        <v>0.625</v>
      </c>
    </row>
    <row r="7" spans="1:20" ht="12.75">
      <c r="A7" s="28" t="s">
        <v>16</v>
      </c>
      <c r="B7" s="4">
        <v>1227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13">
        <v>0</v>
      </c>
      <c r="I7" s="8">
        <v>0</v>
      </c>
      <c r="J7" s="8">
        <v>1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10">
        <f t="shared" si="0"/>
        <v>1</v>
      </c>
      <c r="T7" s="25">
        <f>H7/S7</f>
        <v>0</v>
      </c>
    </row>
    <row r="8" spans="1:20" ht="12.75">
      <c r="A8" s="28" t="s">
        <v>17</v>
      </c>
      <c r="B8" s="4">
        <v>1229</v>
      </c>
      <c r="C8" s="8">
        <v>0</v>
      </c>
      <c r="D8" s="8">
        <v>1</v>
      </c>
      <c r="E8" s="8">
        <v>0</v>
      </c>
      <c r="F8" s="8">
        <v>0</v>
      </c>
      <c r="G8" s="8">
        <v>0</v>
      </c>
      <c r="H8" s="8">
        <v>0</v>
      </c>
      <c r="I8" s="13">
        <v>1</v>
      </c>
      <c r="J8" s="8">
        <v>6</v>
      </c>
      <c r="K8" s="8">
        <v>0</v>
      </c>
      <c r="L8" s="8">
        <v>0</v>
      </c>
      <c r="M8" s="8">
        <v>0</v>
      </c>
      <c r="N8" s="8">
        <v>1</v>
      </c>
      <c r="O8" s="8">
        <v>0</v>
      </c>
      <c r="P8" s="8">
        <v>0</v>
      </c>
      <c r="Q8" s="8">
        <v>0</v>
      </c>
      <c r="R8" s="8">
        <v>0</v>
      </c>
      <c r="S8" s="10">
        <f t="shared" si="0"/>
        <v>9</v>
      </c>
      <c r="T8" s="25">
        <f>I8/S8</f>
        <v>0.1111111111111111</v>
      </c>
    </row>
    <row r="9" spans="1:20" ht="12.75">
      <c r="A9" s="28" t="s">
        <v>18</v>
      </c>
      <c r="B9" s="4">
        <v>1230</v>
      </c>
      <c r="C9" s="8">
        <v>0</v>
      </c>
      <c r="D9" s="8">
        <v>0</v>
      </c>
      <c r="E9" s="8">
        <v>0</v>
      </c>
      <c r="F9" s="8">
        <v>0</v>
      </c>
      <c r="G9" s="8">
        <v>1</v>
      </c>
      <c r="H9" s="8">
        <v>0</v>
      </c>
      <c r="I9" s="8">
        <v>0</v>
      </c>
      <c r="J9" s="13">
        <v>39</v>
      </c>
      <c r="K9" s="8">
        <v>0</v>
      </c>
      <c r="L9" s="8">
        <v>0</v>
      </c>
      <c r="M9" s="8">
        <v>5</v>
      </c>
      <c r="N9" s="8">
        <v>1</v>
      </c>
      <c r="O9" s="8">
        <v>1</v>
      </c>
      <c r="P9" s="8">
        <v>0</v>
      </c>
      <c r="Q9" s="8">
        <v>0</v>
      </c>
      <c r="R9" s="8">
        <v>0</v>
      </c>
      <c r="S9" s="10">
        <f t="shared" si="0"/>
        <v>47</v>
      </c>
      <c r="T9" s="25">
        <f>J9/S9</f>
        <v>0.8297872340425532</v>
      </c>
    </row>
    <row r="10" spans="1:20" ht="12.75">
      <c r="A10" s="28" t="s">
        <v>19</v>
      </c>
      <c r="B10" s="4">
        <v>1231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1</v>
      </c>
      <c r="K10" s="13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10">
        <f t="shared" si="0"/>
        <v>1</v>
      </c>
      <c r="T10" s="25">
        <f>K10/S10</f>
        <v>0</v>
      </c>
    </row>
    <row r="11" spans="1:20" s="1" customFormat="1" ht="12.75">
      <c r="A11" s="29" t="s">
        <v>20</v>
      </c>
      <c r="B11" s="4">
        <v>1233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1</v>
      </c>
      <c r="K11" s="8">
        <v>0</v>
      </c>
      <c r="L11" s="13">
        <v>0</v>
      </c>
      <c r="M11" s="8">
        <v>1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11">
        <f t="shared" si="0"/>
        <v>2</v>
      </c>
      <c r="T11" s="25">
        <f>L11/S11</f>
        <v>0</v>
      </c>
    </row>
    <row r="12" spans="1:20" ht="12.75">
      <c r="A12" s="28" t="s">
        <v>21</v>
      </c>
      <c r="B12" s="4">
        <v>1234</v>
      </c>
      <c r="C12" s="8">
        <v>0</v>
      </c>
      <c r="D12" s="8">
        <v>0</v>
      </c>
      <c r="E12" s="8">
        <v>0</v>
      </c>
      <c r="F12" s="8">
        <v>1</v>
      </c>
      <c r="G12" s="8">
        <v>1</v>
      </c>
      <c r="H12" s="8">
        <v>0</v>
      </c>
      <c r="I12" s="8">
        <v>0</v>
      </c>
      <c r="J12" s="8">
        <v>3</v>
      </c>
      <c r="K12" s="8">
        <v>0</v>
      </c>
      <c r="L12" s="8">
        <v>0</v>
      </c>
      <c r="M12" s="13">
        <v>20</v>
      </c>
      <c r="N12" s="8">
        <v>1</v>
      </c>
      <c r="O12" s="8">
        <v>0</v>
      </c>
      <c r="P12" s="8">
        <v>1</v>
      </c>
      <c r="Q12" s="8">
        <v>0</v>
      </c>
      <c r="R12" s="8">
        <v>0</v>
      </c>
      <c r="S12" s="10">
        <f t="shared" si="0"/>
        <v>27</v>
      </c>
      <c r="T12" s="25">
        <f>M12/S12</f>
        <v>0.7407407407407407</v>
      </c>
    </row>
    <row r="13" spans="1:20" ht="12.75">
      <c r="A13" s="28" t="s">
        <v>22</v>
      </c>
      <c r="B13" s="4">
        <v>1243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1</v>
      </c>
      <c r="J13" s="8">
        <v>0</v>
      </c>
      <c r="K13" s="8">
        <v>0</v>
      </c>
      <c r="L13" s="8">
        <v>0</v>
      </c>
      <c r="M13" s="8">
        <v>0</v>
      </c>
      <c r="N13" s="13">
        <v>5</v>
      </c>
      <c r="O13" s="8">
        <v>0</v>
      </c>
      <c r="P13" s="8">
        <v>0</v>
      </c>
      <c r="Q13" s="8">
        <v>0</v>
      </c>
      <c r="R13" s="8">
        <v>0</v>
      </c>
      <c r="S13" s="10">
        <f t="shared" si="0"/>
        <v>6</v>
      </c>
      <c r="T13" s="25">
        <f>N13/S13</f>
        <v>0.8333333333333334</v>
      </c>
    </row>
    <row r="14" spans="1:20" ht="12.75">
      <c r="A14" s="28" t="s">
        <v>23</v>
      </c>
      <c r="B14" s="4">
        <v>1246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13">
        <v>0</v>
      </c>
      <c r="P14" s="8">
        <v>0</v>
      </c>
      <c r="Q14" s="8">
        <v>0</v>
      </c>
      <c r="R14" s="8">
        <v>0</v>
      </c>
      <c r="S14" s="10">
        <f t="shared" si="0"/>
        <v>0</v>
      </c>
      <c r="T14" s="25" t="e">
        <f>O14/S14</f>
        <v>#DIV/0!</v>
      </c>
    </row>
    <row r="15" spans="1:20" ht="12.75">
      <c r="A15" s="28" t="s">
        <v>24</v>
      </c>
      <c r="B15" s="4">
        <v>1247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1</v>
      </c>
      <c r="O15" s="8">
        <v>0</v>
      </c>
      <c r="P15" s="13">
        <v>0</v>
      </c>
      <c r="Q15" s="8">
        <v>0</v>
      </c>
      <c r="R15" s="8">
        <v>0</v>
      </c>
      <c r="S15" s="10">
        <f t="shared" si="0"/>
        <v>1</v>
      </c>
      <c r="T15" s="25">
        <f>P15/S15</f>
        <v>0</v>
      </c>
    </row>
    <row r="16" spans="1:20" ht="12.75">
      <c r="A16" s="28" t="s">
        <v>25</v>
      </c>
      <c r="B16" s="4">
        <v>1248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13">
        <v>0</v>
      </c>
      <c r="R16" s="8">
        <v>0</v>
      </c>
      <c r="S16" s="10">
        <f t="shared" si="0"/>
        <v>0</v>
      </c>
      <c r="T16" s="25" t="e">
        <f>Q16/S16</f>
        <v>#DIV/0!</v>
      </c>
    </row>
    <row r="17" spans="1:20" ht="12.75">
      <c r="A17" s="28" t="s">
        <v>26</v>
      </c>
      <c r="B17" s="4">
        <v>3141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1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13">
        <v>0</v>
      </c>
      <c r="S17" s="10">
        <f t="shared" si="0"/>
        <v>1</v>
      </c>
      <c r="T17" s="25">
        <f>R17/S17</f>
        <v>0</v>
      </c>
    </row>
    <row r="18" spans="1:19" ht="39" customHeight="1" thickBot="1">
      <c r="A18" s="28"/>
      <c r="B18" s="3" t="s">
        <v>4</v>
      </c>
      <c r="C18" s="14">
        <f aca="true" t="shared" si="1" ref="C18:R18">SUM(C2:C17)</f>
        <v>2</v>
      </c>
      <c r="D18" s="14">
        <f t="shared" si="1"/>
        <v>5</v>
      </c>
      <c r="E18" s="14">
        <f t="shared" si="1"/>
        <v>0</v>
      </c>
      <c r="F18" s="14">
        <f t="shared" si="1"/>
        <v>2</v>
      </c>
      <c r="G18" s="14">
        <f t="shared" si="1"/>
        <v>7</v>
      </c>
      <c r="H18" s="14">
        <f t="shared" si="1"/>
        <v>0</v>
      </c>
      <c r="I18" s="14">
        <f t="shared" si="1"/>
        <v>2</v>
      </c>
      <c r="J18" s="14">
        <f t="shared" si="1"/>
        <v>56</v>
      </c>
      <c r="K18" s="14">
        <f t="shared" si="1"/>
        <v>0</v>
      </c>
      <c r="L18" s="15">
        <f t="shared" si="1"/>
        <v>0</v>
      </c>
      <c r="M18" s="14">
        <f t="shared" si="1"/>
        <v>29</v>
      </c>
      <c r="N18" s="14">
        <f t="shared" si="1"/>
        <v>11</v>
      </c>
      <c r="O18" s="14">
        <f t="shared" si="1"/>
        <v>1</v>
      </c>
      <c r="P18" s="14">
        <f t="shared" si="1"/>
        <v>1</v>
      </c>
      <c r="Q18" s="14">
        <f t="shared" si="1"/>
        <v>6</v>
      </c>
      <c r="R18" s="14">
        <f t="shared" si="1"/>
        <v>0</v>
      </c>
      <c r="S18" s="12"/>
    </row>
    <row r="19" spans="2:18" ht="39" customHeight="1" thickBot="1">
      <c r="B19" s="22" t="s">
        <v>6</v>
      </c>
      <c r="C19" s="23">
        <f>C2/C18</f>
        <v>0.5</v>
      </c>
      <c r="D19" s="23">
        <f>D3/D18</f>
        <v>0.4</v>
      </c>
      <c r="E19" s="23" t="e">
        <f>E4/E18</f>
        <v>#DIV/0!</v>
      </c>
      <c r="F19" s="23">
        <f>F5/F18</f>
        <v>0</v>
      </c>
      <c r="G19" s="23">
        <f>G6/G18</f>
        <v>0.7142857142857143</v>
      </c>
      <c r="H19" s="23" t="e">
        <f>H7/H18</f>
        <v>#DIV/0!</v>
      </c>
      <c r="I19" s="23">
        <f>I8/I18</f>
        <v>0.5</v>
      </c>
      <c r="J19" s="23">
        <f>J9/J18</f>
        <v>0.6964285714285714</v>
      </c>
      <c r="K19" s="23" t="e">
        <f>K10/K18</f>
        <v>#DIV/0!</v>
      </c>
      <c r="L19" s="23" t="e">
        <f>L11/L18</f>
        <v>#DIV/0!</v>
      </c>
      <c r="M19" s="23">
        <f>M12/M18</f>
        <v>0.6896551724137931</v>
      </c>
      <c r="N19" s="23">
        <f>N13/N18</f>
        <v>0.45454545454545453</v>
      </c>
      <c r="O19" s="23">
        <f>O14/O18</f>
        <v>0</v>
      </c>
      <c r="P19" s="23">
        <f>P15/P18</f>
        <v>0</v>
      </c>
      <c r="Q19" s="23">
        <f>Q16/Q18</f>
        <v>0</v>
      </c>
      <c r="R19" s="23" t="e">
        <f>R17/R18</f>
        <v>#DIV/0!</v>
      </c>
    </row>
    <row r="20" spans="2:18" ht="12.75">
      <c r="B20" s="5" t="s">
        <v>2</v>
      </c>
      <c r="C20" s="16">
        <f>C2</f>
        <v>1</v>
      </c>
      <c r="D20" s="16">
        <f>D3</f>
        <v>2</v>
      </c>
      <c r="E20" s="16">
        <f>E4</f>
        <v>0</v>
      </c>
      <c r="F20" s="16">
        <f>F5</f>
        <v>0</v>
      </c>
      <c r="G20" s="16">
        <f>G6</f>
        <v>5</v>
      </c>
      <c r="H20" s="16">
        <f>H7</f>
        <v>0</v>
      </c>
      <c r="I20" s="16">
        <f>I8</f>
        <v>1</v>
      </c>
      <c r="J20" s="16">
        <f>J9</f>
        <v>39</v>
      </c>
      <c r="K20" s="16">
        <f>K10</f>
        <v>0</v>
      </c>
      <c r="L20" s="17">
        <f>L11</f>
        <v>0</v>
      </c>
      <c r="M20" s="16">
        <f>M12</f>
        <v>20</v>
      </c>
      <c r="N20" s="16">
        <f>N13</f>
        <v>5</v>
      </c>
      <c r="O20" s="16">
        <f>O14</f>
        <v>0</v>
      </c>
      <c r="P20" s="16">
        <f>P15</f>
        <v>0</v>
      </c>
      <c r="Q20" s="16">
        <f>Q16</f>
        <v>0</v>
      </c>
      <c r="R20" s="16">
        <f>R17</f>
        <v>0</v>
      </c>
    </row>
    <row r="21" spans="4:5" ht="13.5" thickBot="1">
      <c r="D21" s="18">
        <f>SUM(S2:S17)</f>
        <v>122</v>
      </c>
      <c r="E21" s="27" t="s">
        <v>0</v>
      </c>
    </row>
    <row r="22" spans="4:5" ht="13.5" thickBot="1">
      <c r="D22" s="20">
        <f>SUM(C20:R20)</f>
        <v>73</v>
      </c>
      <c r="E22" s="27" t="s">
        <v>1</v>
      </c>
    </row>
    <row r="24" spans="4:5" ht="12.75">
      <c r="D24" s="21">
        <f>D22/D21</f>
        <v>0.5983606557377049</v>
      </c>
      <c r="E24" s="26" t="s">
        <v>7</v>
      </c>
    </row>
    <row r="26" ht="12.75">
      <c r="B26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7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29.00390625" style="27" bestFit="1" customWidth="1"/>
    <col min="2" max="2" width="14.7109375" style="6" customWidth="1"/>
    <col min="3" max="11" width="8.7109375" style="9" customWidth="1"/>
  </cols>
  <sheetData>
    <row r="1" spans="1:11" ht="99" customHeight="1">
      <c r="A1" s="28" t="s">
        <v>27</v>
      </c>
      <c r="B1" s="4" t="s">
        <v>5</v>
      </c>
      <c r="C1" s="8">
        <v>111</v>
      </c>
      <c r="D1" s="8">
        <v>112</v>
      </c>
      <c r="E1" s="8">
        <v>113</v>
      </c>
      <c r="F1" s="8">
        <v>117</v>
      </c>
      <c r="G1" s="8">
        <v>119</v>
      </c>
      <c r="H1" s="8">
        <v>120</v>
      </c>
      <c r="I1" s="8">
        <v>221</v>
      </c>
      <c r="J1" s="2" t="s">
        <v>3</v>
      </c>
      <c r="K1" s="24" t="s">
        <v>8</v>
      </c>
    </row>
    <row r="2" spans="1:11" ht="12.75">
      <c r="A2" s="28" t="s">
        <v>28</v>
      </c>
      <c r="B2" s="4">
        <v>111</v>
      </c>
      <c r="C2" s="13">
        <v>75</v>
      </c>
      <c r="D2" s="8">
        <v>2</v>
      </c>
      <c r="E2" s="8">
        <v>1</v>
      </c>
      <c r="F2" s="8">
        <v>4</v>
      </c>
      <c r="G2" s="8">
        <v>0</v>
      </c>
      <c r="H2" s="8">
        <v>2</v>
      </c>
      <c r="I2" s="8">
        <v>0</v>
      </c>
      <c r="J2" s="10">
        <f aca="true" t="shared" si="0" ref="J2:J8">SUM(C2:I2)</f>
        <v>84</v>
      </c>
      <c r="K2" s="25">
        <f>C2/J2</f>
        <v>0.8928571428571429</v>
      </c>
    </row>
    <row r="3" spans="1:11" ht="12.75">
      <c r="A3" s="28" t="s">
        <v>29</v>
      </c>
      <c r="B3" s="4">
        <v>112</v>
      </c>
      <c r="C3" s="8">
        <v>3</v>
      </c>
      <c r="D3" s="13">
        <v>5</v>
      </c>
      <c r="E3" s="8">
        <v>0</v>
      </c>
      <c r="F3" s="8">
        <v>0</v>
      </c>
      <c r="G3" s="8">
        <v>0</v>
      </c>
      <c r="H3" s="8">
        <v>1</v>
      </c>
      <c r="I3" s="8">
        <v>0</v>
      </c>
      <c r="J3" s="10">
        <f t="shared" si="0"/>
        <v>9</v>
      </c>
      <c r="K3" s="25">
        <f>D3/J3</f>
        <v>0.5555555555555556</v>
      </c>
    </row>
    <row r="4" spans="1:11" ht="12.75">
      <c r="A4" s="28" t="s">
        <v>30</v>
      </c>
      <c r="B4" s="4">
        <v>113</v>
      </c>
      <c r="C4" s="8">
        <v>0</v>
      </c>
      <c r="D4" s="8">
        <v>0</v>
      </c>
      <c r="E4" s="13">
        <v>0</v>
      </c>
      <c r="F4" s="8">
        <v>1</v>
      </c>
      <c r="G4" s="8">
        <v>0</v>
      </c>
      <c r="H4" s="8">
        <v>0</v>
      </c>
      <c r="I4" s="8">
        <v>0</v>
      </c>
      <c r="J4" s="10">
        <f t="shared" si="0"/>
        <v>1</v>
      </c>
      <c r="K4" s="25">
        <f>E4/J4</f>
        <v>0</v>
      </c>
    </row>
    <row r="5" spans="1:11" ht="12.75">
      <c r="A5" s="28" t="s">
        <v>31</v>
      </c>
      <c r="B5" s="4">
        <v>117</v>
      </c>
      <c r="C5" s="8">
        <v>3</v>
      </c>
      <c r="D5" s="8">
        <v>0</v>
      </c>
      <c r="E5" s="8">
        <v>0</v>
      </c>
      <c r="F5" s="13">
        <v>13</v>
      </c>
      <c r="G5" s="8">
        <v>6</v>
      </c>
      <c r="H5" s="8">
        <v>0</v>
      </c>
      <c r="I5" s="8">
        <v>0</v>
      </c>
      <c r="J5" s="10">
        <f t="shared" si="0"/>
        <v>22</v>
      </c>
      <c r="K5" s="25">
        <f>F5/J5</f>
        <v>0.5909090909090909</v>
      </c>
    </row>
    <row r="6" spans="1:11" ht="12.75">
      <c r="A6" s="28" t="s">
        <v>32</v>
      </c>
      <c r="B6" s="4">
        <v>119</v>
      </c>
      <c r="C6" s="8">
        <v>0</v>
      </c>
      <c r="D6" s="8">
        <v>0</v>
      </c>
      <c r="E6" s="8">
        <v>0</v>
      </c>
      <c r="F6" s="8">
        <v>0</v>
      </c>
      <c r="G6" s="13">
        <v>0</v>
      </c>
      <c r="H6" s="8">
        <v>0</v>
      </c>
      <c r="I6" s="8">
        <v>0</v>
      </c>
      <c r="J6" s="10">
        <f t="shared" si="0"/>
        <v>0</v>
      </c>
      <c r="K6" s="25" t="e">
        <f>G6/J6</f>
        <v>#DIV/0!</v>
      </c>
    </row>
    <row r="7" spans="1:11" ht="12.75">
      <c r="A7" s="28" t="s">
        <v>33</v>
      </c>
      <c r="B7" s="4">
        <v>120</v>
      </c>
      <c r="C7" s="8">
        <v>5</v>
      </c>
      <c r="D7" s="8">
        <v>0</v>
      </c>
      <c r="E7" s="8">
        <v>0</v>
      </c>
      <c r="F7" s="8">
        <v>0</v>
      </c>
      <c r="G7" s="8">
        <v>0</v>
      </c>
      <c r="H7" s="13">
        <v>0</v>
      </c>
      <c r="I7" s="8">
        <v>0</v>
      </c>
      <c r="J7" s="10">
        <f t="shared" si="0"/>
        <v>5</v>
      </c>
      <c r="K7" s="25">
        <f>H7/J7</f>
        <v>0</v>
      </c>
    </row>
    <row r="8" spans="1:11" ht="12.75">
      <c r="A8" s="28" t="s">
        <v>34</v>
      </c>
      <c r="B8" s="4">
        <v>221</v>
      </c>
      <c r="C8" s="8">
        <v>1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13">
        <v>0</v>
      </c>
      <c r="J8" s="10">
        <f t="shared" si="0"/>
        <v>1</v>
      </c>
      <c r="K8" s="25">
        <f>I8/J8</f>
        <v>0</v>
      </c>
    </row>
    <row r="9" spans="1:10" ht="39" customHeight="1" thickBot="1">
      <c r="A9" s="28"/>
      <c r="B9" s="3" t="s">
        <v>4</v>
      </c>
      <c r="C9" s="14">
        <f aca="true" t="shared" si="1" ref="C9:I9">SUM(C2:C8)</f>
        <v>87</v>
      </c>
      <c r="D9" s="14">
        <f t="shared" si="1"/>
        <v>7</v>
      </c>
      <c r="E9" s="14">
        <f t="shared" si="1"/>
        <v>1</v>
      </c>
      <c r="F9" s="14">
        <f t="shared" si="1"/>
        <v>18</v>
      </c>
      <c r="G9" s="14">
        <f t="shared" si="1"/>
        <v>6</v>
      </c>
      <c r="H9" s="14">
        <f t="shared" si="1"/>
        <v>3</v>
      </c>
      <c r="I9" s="14">
        <f t="shared" si="1"/>
        <v>0</v>
      </c>
      <c r="J9" s="12"/>
    </row>
    <row r="10" spans="2:9" ht="39" customHeight="1" thickBot="1">
      <c r="B10" s="22" t="s">
        <v>6</v>
      </c>
      <c r="C10" s="23">
        <f>C2/C9</f>
        <v>0.8620689655172413</v>
      </c>
      <c r="D10" s="23">
        <f>D3/D9</f>
        <v>0.7142857142857143</v>
      </c>
      <c r="E10" s="23">
        <f>E4/E9</f>
        <v>0</v>
      </c>
      <c r="F10" s="23">
        <f>F5/F9</f>
        <v>0.7222222222222222</v>
      </c>
      <c r="G10" s="23">
        <f>G6/G9</f>
        <v>0</v>
      </c>
      <c r="H10" s="23">
        <f>H7/H9</f>
        <v>0</v>
      </c>
      <c r="I10" s="23" t="e">
        <f>I8/I9</f>
        <v>#DIV/0!</v>
      </c>
    </row>
    <row r="11" spans="2:9" ht="12.75">
      <c r="B11" s="5" t="s">
        <v>2</v>
      </c>
      <c r="C11" s="16">
        <f>C2</f>
        <v>75</v>
      </c>
      <c r="D11" s="16">
        <f>D3</f>
        <v>5</v>
      </c>
      <c r="E11" s="16">
        <f>E4</f>
        <v>0</v>
      </c>
      <c r="F11" s="16">
        <f>F5</f>
        <v>13</v>
      </c>
      <c r="G11" s="16">
        <f>G6</f>
        <v>0</v>
      </c>
      <c r="H11" s="16">
        <f>H7</f>
        <v>0</v>
      </c>
      <c r="I11" s="16">
        <f>I8</f>
        <v>0</v>
      </c>
    </row>
    <row r="12" spans="4:5" ht="13.5" thickBot="1">
      <c r="D12" s="18">
        <f>SUM(J2:J8)</f>
        <v>122</v>
      </c>
      <c r="E12" s="27" t="s">
        <v>0</v>
      </c>
    </row>
    <row r="13" spans="4:5" ht="13.5" thickBot="1">
      <c r="D13" s="20">
        <f>SUM(C11:I11)</f>
        <v>93</v>
      </c>
      <c r="E13" s="27" t="s">
        <v>1</v>
      </c>
    </row>
    <row r="15" spans="4:5" ht="12.75">
      <c r="D15" s="21">
        <f>D13/D12</f>
        <v>0.7622950819672131</v>
      </c>
      <c r="E15" s="26" t="s">
        <v>7</v>
      </c>
    </row>
    <row r="17" ht="12.75">
      <c r="B17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2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21.421875" style="27" bestFit="1" customWidth="1"/>
    <col min="2" max="2" width="14.7109375" style="6" customWidth="1"/>
    <col min="3" max="6" width="8.7109375" style="9" customWidth="1"/>
  </cols>
  <sheetData>
    <row r="1" spans="1:6" ht="99" customHeight="1">
      <c r="A1" s="28" t="s">
        <v>74</v>
      </c>
      <c r="B1" s="4" t="s">
        <v>9</v>
      </c>
      <c r="C1" s="8">
        <v>20</v>
      </c>
      <c r="D1" s="8">
        <v>50</v>
      </c>
      <c r="E1" s="2" t="s">
        <v>3</v>
      </c>
      <c r="F1" s="24" t="s">
        <v>8</v>
      </c>
    </row>
    <row r="2" spans="1:6" ht="12.75">
      <c r="A2" s="28" t="s">
        <v>75</v>
      </c>
      <c r="B2" s="4">
        <v>20</v>
      </c>
      <c r="C2" s="13">
        <v>121</v>
      </c>
      <c r="D2" s="8">
        <v>0</v>
      </c>
      <c r="E2" s="10">
        <f>SUM(C2:D2)</f>
        <v>121</v>
      </c>
      <c r="F2" s="25">
        <f>C2/E2</f>
        <v>1</v>
      </c>
    </row>
    <row r="3" spans="1:6" ht="12.75">
      <c r="A3" s="28" t="s">
        <v>76</v>
      </c>
      <c r="B3" s="4">
        <v>50</v>
      </c>
      <c r="C3" s="8">
        <v>1</v>
      </c>
      <c r="D3" s="13">
        <v>0</v>
      </c>
      <c r="E3" s="10">
        <f>SUM(C3:D3)</f>
        <v>1</v>
      </c>
      <c r="F3" s="25">
        <f>D3/E3</f>
        <v>0</v>
      </c>
    </row>
    <row r="4" spans="1:5" ht="39" customHeight="1" thickBot="1">
      <c r="A4" s="28"/>
      <c r="B4" s="3" t="s">
        <v>4</v>
      </c>
      <c r="C4" s="14">
        <f>SUM(C2:C3)</f>
        <v>122</v>
      </c>
      <c r="D4" s="14">
        <f>SUM(D2:D3)</f>
        <v>0</v>
      </c>
      <c r="E4" s="12"/>
    </row>
    <row r="5" spans="2:4" ht="39" customHeight="1" thickBot="1">
      <c r="B5" s="22" t="s">
        <v>6</v>
      </c>
      <c r="C5" s="23">
        <f>C2/C4</f>
        <v>0.9918032786885246</v>
      </c>
      <c r="D5" s="23" t="e">
        <f>D3/D4</f>
        <v>#DIV/0!</v>
      </c>
    </row>
    <row r="6" spans="2:4" ht="12.75">
      <c r="B6" s="5" t="s">
        <v>2</v>
      </c>
      <c r="C6" s="16">
        <f>C2</f>
        <v>121</v>
      </c>
      <c r="D6" s="16">
        <f>D3</f>
        <v>0</v>
      </c>
    </row>
    <row r="7" spans="4:5" ht="13.5" thickBot="1">
      <c r="D7" s="18">
        <f>SUM(E2:E3)</f>
        <v>122</v>
      </c>
      <c r="E7" s="27" t="s">
        <v>0</v>
      </c>
    </row>
    <row r="8" spans="4:5" ht="13.5" thickBot="1">
      <c r="D8" s="20">
        <f>SUM(C6:D6)</f>
        <v>121</v>
      </c>
      <c r="E8" s="27" t="s">
        <v>1</v>
      </c>
    </row>
    <row r="10" spans="4:5" ht="12.75">
      <c r="D10" s="21">
        <f>D8/D7</f>
        <v>0.9918032786885246</v>
      </c>
      <c r="E10" s="26" t="s">
        <v>7</v>
      </c>
    </row>
    <row r="12" ht="12.75">
      <c r="B12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6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79.0039062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20" width="8.7109375" style="9" customWidth="1"/>
  </cols>
  <sheetData>
    <row r="1" spans="1:20" ht="99" customHeight="1">
      <c r="A1" s="28" t="s">
        <v>65</v>
      </c>
      <c r="B1" s="4" t="s">
        <v>9</v>
      </c>
      <c r="C1" s="8">
        <v>1022</v>
      </c>
      <c r="D1" s="8">
        <v>1027</v>
      </c>
      <c r="E1" s="8">
        <v>1028</v>
      </c>
      <c r="F1" s="8">
        <v>1030</v>
      </c>
      <c r="G1" s="8">
        <v>1031</v>
      </c>
      <c r="H1" s="8">
        <v>1032</v>
      </c>
      <c r="I1" s="8">
        <v>1035</v>
      </c>
      <c r="J1" s="8">
        <v>1036</v>
      </c>
      <c r="K1" s="8">
        <v>1037</v>
      </c>
      <c r="L1" s="8">
        <v>1039</v>
      </c>
      <c r="M1" s="8">
        <v>1043</v>
      </c>
      <c r="N1" s="8">
        <v>1063</v>
      </c>
      <c r="O1" s="8">
        <v>1152</v>
      </c>
      <c r="P1" s="8">
        <v>1157</v>
      </c>
      <c r="Q1" s="8">
        <v>1158</v>
      </c>
      <c r="R1" s="8">
        <v>1178</v>
      </c>
      <c r="S1" s="2" t="s">
        <v>3</v>
      </c>
      <c r="T1" s="24" t="s">
        <v>8</v>
      </c>
    </row>
    <row r="2" spans="1:20" ht="12.75">
      <c r="A2" s="28" t="s">
        <v>38</v>
      </c>
      <c r="B2" s="4">
        <v>1022</v>
      </c>
      <c r="C2" s="13">
        <v>0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  <c r="S2" s="10">
        <f aca="true" t="shared" si="0" ref="S2:S17">SUM(C2:R2)</f>
        <v>0</v>
      </c>
      <c r="T2" s="25" t="e">
        <f>C2/S2</f>
        <v>#DIV/0!</v>
      </c>
    </row>
    <row r="3" spans="1:20" ht="12.75">
      <c r="A3" s="28" t="s">
        <v>66</v>
      </c>
      <c r="B3" s="4">
        <v>1027</v>
      </c>
      <c r="C3" s="8">
        <v>1</v>
      </c>
      <c r="D3" s="13">
        <v>6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1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10">
        <f t="shared" si="0"/>
        <v>8</v>
      </c>
      <c r="T3" s="25">
        <f>D3/S3</f>
        <v>0.75</v>
      </c>
    </row>
    <row r="4" spans="1:20" ht="12.75">
      <c r="A4" s="28" t="s">
        <v>40</v>
      </c>
      <c r="B4" s="4">
        <v>1028</v>
      </c>
      <c r="C4" s="8">
        <v>5</v>
      </c>
      <c r="D4" s="8">
        <v>0</v>
      </c>
      <c r="E4" s="13">
        <v>2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10">
        <f t="shared" si="0"/>
        <v>7</v>
      </c>
      <c r="T4" s="25">
        <f>E4/S4</f>
        <v>0.2857142857142857</v>
      </c>
    </row>
    <row r="5" spans="1:20" ht="12.75">
      <c r="A5" s="28" t="s">
        <v>67</v>
      </c>
      <c r="B5" s="4">
        <v>1030</v>
      </c>
      <c r="C5" s="8">
        <v>0</v>
      </c>
      <c r="D5" s="8">
        <v>0</v>
      </c>
      <c r="E5" s="8">
        <v>0</v>
      </c>
      <c r="F5" s="13">
        <v>0</v>
      </c>
      <c r="G5" s="8">
        <v>1</v>
      </c>
      <c r="H5" s="8">
        <v>0</v>
      </c>
      <c r="I5" s="8">
        <v>1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10">
        <f t="shared" si="0"/>
        <v>2</v>
      </c>
      <c r="T5" s="25">
        <f>F5/S5</f>
        <v>0</v>
      </c>
    </row>
    <row r="6" spans="1:20" ht="12.75">
      <c r="A6" s="28" t="s">
        <v>68</v>
      </c>
      <c r="B6" s="4">
        <v>1031</v>
      </c>
      <c r="C6" s="8">
        <v>0</v>
      </c>
      <c r="D6" s="8">
        <v>0</v>
      </c>
      <c r="E6" s="8">
        <v>0</v>
      </c>
      <c r="F6" s="8">
        <v>0</v>
      </c>
      <c r="G6" s="13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10">
        <f t="shared" si="0"/>
        <v>0</v>
      </c>
      <c r="T6" s="25" t="e">
        <f>G6/S6</f>
        <v>#DIV/0!</v>
      </c>
    </row>
    <row r="7" spans="1:20" ht="12.75">
      <c r="A7" s="28" t="s">
        <v>43</v>
      </c>
      <c r="B7" s="4">
        <v>1032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13">
        <v>4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10">
        <f t="shared" si="0"/>
        <v>4</v>
      </c>
      <c r="T7" s="25">
        <f>H7/S7</f>
        <v>1</v>
      </c>
    </row>
    <row r="8" spans="1:20" ht="12.75">
      <c r="A8" s="28" t="s">
        <v>69</v>
      </c>
      <c r="B8" s="4">
        <v>1035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13">
        <v>0</v>
      </c>
      <c r="J8" s="8">
        <v>0</v>
      </c>
      <c r="K8" s="8">
        <v>0</v>
      </c>
      <c r="L8" s="8">
        <v>0</v>
      </c>
      <c r="M8" s="8">
        <v>1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10">
        <f t="shared" si="0"/>
        <v>1</v>
      </c>
      <c r="T8" s="25">
        <f>I8/S8</f>
        <v>0</v>
      </c>
    </row>
    <row r="9" spans="1:20" ht="12.75">
      <c r="A9" s="28" t="s">
        <v>45</v>
      </c>
      <c r="B9" s="4">
        <v>1036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13">
        <v>6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1</v>
      </c>
      <c r="R9" s="8">
        <v>0</v>
      </c>
      <c r="S9" s="10">
        <f t="shared" si="0"/>
        <v>7</v>
      </c>
      <c r="T9" s="25">
        <f>J9/S9</f>
        <v>0.8571428571428571</v>
      </c>
    </row>
    <row r="10" spans="1:20" ht="12.75">
      <c r="A10" s="28" t="s">
        <v>46</v>
      </c>
      <c r="B10" s="4">
        <v>1037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13">
        <v>0</v>
      </c>
      <c r="L10" s="8">
        <v>0</v>
      </c>
      <c r="M10" s="8">
        <v>1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10">
        <f t="shared" si="0"/>
        <v>1</v>
      </c>
      <c r="T10" s="25">
        <f>K10/S10</f>
        <v>0</v>
      </c>
    </row>
    <row r="11" spans="1:20" s="1" customFormat="1" ht="12.75">
      <c r="A11" s="29" t="s">
        <v>47</v>
      </c>
      <c r="B11" s="4">
        <v>1039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1</v>
      </c>
      <c r="L11" s="13">
        <v>44</v>
      </c>
      <c r="M11" s="8">
        <v>2</v>
      </c>
      <c r="N11" s="8">
        <v>0</v>
      </c>
      <c r="O11" s="8">
        <v>0</v>
      </c>
      <c r="P11" s="8">
        <v>0</v>
      </c>
      <c r="Q11" s="8">
        <v>1</v>
      </c>
      <c r="R11" s="8">
        <v>0</v>
      </c>
      <c r="S11" s="11">
        <f t="shared" si="0"/>
        <v>48</v>
      </c>
      <c r="T11" s="25">
        <f>L11/S11</f>
        <v>0.9166666666666666</v>
      </c>
    </row>
    <row r="12" spans="1:20" ht="12.75">
      <c r="A12" s="28" t="s">
        <v>48</v>
      </c>
      <c r="B12" s="4">
        <v>1043</v>
      </c>
      <c r="C12" s="8">
        <v>0</v>
      </c>
      <c r="D12" s="8">
        <v>1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2</v>
      </c>
      <c r="M12" s="13">
        <v>22</v>
      </c>
      <c r="N12" s="8">
        <v>0</v>
      </c>
      <c r="O12" s="8">
        <v>0</v>
      </c>
      <c r="P12" s="8">
        <v>1</v>
      </c>
      <c r="Q12" s="8">
        <v>0</v>
      </c>
      <c r="R12" s="8">
        <v>0</v>
      </c>
      <c r="S12" s="10">
        <f t="shared" si="0"/>
        <v>26</v>
      </c>
      <c r="T12" s="25">
        <f>M12/S12</f>
        <v>0.8461538461538461</v>
      </c>
    </row>
    <row r="13" spans="1:20" ht="12.75">
      <c r="A13" s="28" t="s">
        <v>49</v>
      </c>
      <c r="B13" s="4">
        <v>1063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1</v>
      </c>
      <c r="N13" s="13">
        <v>0</v>
      </c>
      <c r="O13" s="8">
        <v>0</v>
      </c>
      <c r="P13" s="8">
        <v>0</v>
      </c>
      <c r="Q13" s="8">
        <v>0</v>
      </c>
      <c r="R13" s="8">
        <v>0</v>
      </c>
      <c r="S13" s="10">
        <f t="shared" si="0"/>
        <v>1</v>
      </c>
      <c r="T13" s="25">
        <f>N13/S13</f>
        <v>0</v>
      </c>
    </row>
    <row r="14" spans="1:20" ht="12.75">
      <c r="A14" s="28" t="s">
        <v>70</v>
      </c>
      <c r="B14" s="4">
        <v>1152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1</v>
      </c>
      <c r="M14" s="8">
        <v>0</v>
      </c>
      <c r="N14" s="8">
        <v>0</v>
      </c>
      <c r="O14" s="13">
        <v>0</v>
      </c>
      <c r="P14" s="8">
        <v>0</v>
      </c>
      <c r="Q14" s="8">
        <v>0</v>
      </c>
      <c r="R14" s="8">
        <v>0</v>
      </c>
      <c r="S14" s="10">
        <f t="shared" si="0"/>
        <v>1</v>
      </c>
      <c r="T14" s="25">
        <f>O14/S14</f>
        <v>0</v>
      </c>
    </row>
    <row r="15" spans="1:20" ht="12.75">
      <c r="A15" s="28" t="s">
        <v>71</v>
      </c>
      <c r="B15" s="4">
        <v>1157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13">
        <v>0</v>
      </c>
      <c r="Q15" s="8">
        <v>0</v>
      </c>
      <c r="R15" s="8">
        <v>0</v>
      </c>
      <c r="S15" s="10">
        <f t="shared" si="0"/>
        <v>0</v>
      </c>
      <c r="T15" s="25" t="e">
        <f>P15/S15</f>
        <v>#DIV/0!</v>
      </c>
    </row>
    <row r="16" spans="1:20" ht="12.75">
      <c r="A16" s="28" t="s">
        <v>72</v>
      </c>
      <c r="B16" s="4">
        <v>1158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13">
        <v>0</v>
      </c>
      <c r="R16" s="8">
        <v>0</v>
      </c>
      <c r="S16" s="10">
        <f t="shared" si="0"/>
        <v>0</v>
      </c>
      <c r="T16" s="25" t="e">
        <f>Q16/S16</f>
        <v>#DIV/0!</v>
      </c>
    </row>
    <row r="17" spans="1:20" ht="12.75">
      <c r="A17" s="28" t="s">
        <v>73</v>
      </c>
      <c r="B17" s="4">
        <v>1178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2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13">
        <v>0</v>
      </c>
      <c r="S17" s="10">
        <f t="shared" si="0"/>
        <v>2</v>
      </c>
      <c r="T17" s="25">
        <f>R17/S17</f>
        <v>0</v>
      </c>
    </row>
    <row r="18" spans="1:19" ht="39" customHeight="1" thickBot="1">
      <c r="A18" s="28"/>
      <c r="B18" s="3" t="s">
        <v>4</v>
      </c>
      <c r="C18" s="14">
        <f aca="true" t="shared" si="1" ref="C18:R18">SUM(C2:C17)</f>
        <v>6</v>
      </c>
      <c r="D18" s="14">
        <f t="shared" si="1"/>
        <v>7</v>
      </c>
      <c r="E18" s="14">
        <f t="shared" si="1"/>
        <v>2</v>
      </c>
      <c r="F18" s="14">
        <f t="shared" si="1"/>
        <v>0</v>
      </c>
      <c r="G18" s="14">
        <f t="shared" si="1"/>
        <v>1</v>
      </c>
      <c r="H18" s="14">
        <f t="shared" si="1"/>
        <v>4</v>
      </c>
      <c r="I18" s="14">
        <f t="shared" si="1"/>
        <v>1</v>
      </c>
      <c r="J18" s="14">
        <f t="shared" si="1"/>
        <v>6</v>
      </c>
      <c r="K18" s="14">
        <f t="shared" si="1"/>
        <v>1</v>
      </c>
      <c r="L18" s="15">
        <f t="shared" si="1"/>
        <v>49</v>
      </c>
      <c r="M18" s="14">
        <f t="shared" si="1"/>
        <v>28</v>
      </c>
      <c r="N18" s="14">
        <f t="shared" si="1"/>
        <v>0</v>
      </c>
      <c r="O18" s="14">
        <f t="shared" si="1"/>
        <v>0</v>
      </c>
      <c r="P18" s="14">
        <f t="shared" si="1"/>
        <v>1</v>
      </c>
      <c r="Q18" s="14">
        <f t="shared" si="1"/>
        <v>2</v>
      </c>
      <c r="R18" s="14">
        <f t="shared" si="1"/>
        <v>0</v>
      </c>
      <c r="S18" s="12"/>
    </row>
    <row r="19" spans="2:18" ht="39" customHeight="1" thickBot="1">
      <c r="B19" s="22" t="s">
        <v>6</v>
      </c>
      <c r="C19" s="23">
        <f>C2/C18</f>
        <v>0</v>
      </c>
      <c r="D19" s="23">
        <f>D3/D18</f>
        <v>0.8571428571428571</v>
      </c>
      <c r="E19" s="23">
        <f>E4/E18</f>
        <v>1</v>
      </c>
      <c r="F19" s="23" t="e">
        <f>F5/F18</f>
        <v>#DIV/0!</v>
      </c>
      <c r="G19" s="23">
        <f>G6/G18</f>
        <v>0</v>
      </c>
      <c r="H19" s="23">
        <f>H7/H18</f>
        <v>1</v>
      </c>
      <c r="I19" s="23">
        <f>I8/I18</f>
        <v>0</v>
      </c>
      <c r="J19" s="23">
        <f>J9/J18</f>
        <v>1</v>
      </c>
      <c r="K19" s="23">
        <f>K10/K18</f>
        <v>0</v>
      </c>
      <c r="L19" s="23">
        <f>L11/L18</f>
        <v>0.8979591836734694</v>
      </c>
      <c r="M19" s="23">
        <f>M12/M18</f>
        <v>0.7857142857142857</v>
      </c>
      <c r="N19" s="23" t="e">
        <f>N13/N18</f>
        <v>#DIV/0!</v>
      </c>
      <c r="O19" s="23" t="e">
        <f>O14/O18</f>
        <v>#DIV/0!</v>
      </c>
      <c r="P19" s="23">
        <f>P15/P18</f>
        <v>0</v>
      </c>
      <c r="Q19" s="23">
        <f>Q16/Q18</f>
        <v>0</v>
      </c>
      <c r="R19" s="23" t="e">
        <f>R17/R18</f>
        <v>#DIV/0!</v>
      </c>
    </row>
    <row r="20" spans="2:18" ht="12.75">
      <c r="B20" s="5" t="s">
        <v>2</v>
      </c>
      <c r="C20" s="16">
        <f>C2</f>
        <v>0</v>
      </c>
      <c r="D20" s="16">
        <f>D3</f>
        <v>6</v>
      </c>
      <c r="E20" s="16">
        <f>E4</f>
        <v>2</v>
      </c>
      <c r="F20" s="16">
        <f>F5</f>
        <v>0</v>
      </c>
      <c r="G20" s="16">
        <f>G6</f>
        <v>0</v>
      </c>
      <c r="H20" s="16">
        <f>H7</f>
        <v>4</v>
      </c>
      <c r="I20" s="16">
        <f>I8</f>
        <v>0</v>
      </c>
      <c r="J20" s="16">
        <f>J9</f>
        <v>6</v>
      </c>
      <c r="K20" s="16">
        <f>K10</f>
        <v>0</v>
      </c>
      <c r="L20" s="17">
        <f>L11</f>
        <v>44</v>
      </c>
      <c r="M20" s="16">
        <f>M12</f>
        <v>22</v>
      </c>
      <c r="N20" s="16">
        <f>N13</f>
        <v>0</v>
      </c>
      <c r="O20" s="16">
        <f>O14</f>
        <v>0</v>
      </c>
      <c r="P20" s="16">
        <f>P15</f>
        <v>0</v>
      </c>
      <c r="Q20" s="16">
        <f>Q16</f>
        <v>0</v>
      </c>
      <c r="R20" s="16">
        <f>R17</f>
        <v>0</v>
      </c>
    </row>
    <row r="21" spans="4:5" ht="13.5" thickBot="1">
      <c r="D21" s="18">
        <f>SUM(S2:S17)</f>
        <v>108</v>
      </c>
      <c r="E21" s="27" t="s">
        <v>0</v>
      </c>
    </row>
    <row r="22" spans="4:5" ht="13.5" thickBot="1">
      <c r="D22" s="20">
        <f>SUM(C20:R20)</f>
        <v>84</v>
      </c>
      <c r="E22" s="27" t="s">
        <v>1</v>
      </c>
    </row>
    <row r="24" spans="4:5" ht="12.75">
      <c r="D24" s="21">
        <f>D22/D21</f>
        <v>0.7777777777777778</v>
      </c>
      <c r="E24" s="26" t="s">
        <v>7</v>
      </c>
    </row>
    <row r="26" ht="12.75">
      <c r="B26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6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79.0039062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20" width="8.7109375" style="9" customWidth="1"/>
  </cols>
  <sheetData>
    <row r="1" spans="1:20" ht="99" customHeight="1">
      <c r="A1" s="28" t="s">
        <v>65</v>
      </c>
      <c r="B1" s="4" t="s">
        <v>9</v>
      </c>
      <c r="C1" s="8">
        <v>1022</v>
      </c>
      <c r="D1" s="8">
        <v>1027</v>
      </c>
      <c r="E1" s="8">
        <v>1028</v>
      </c>
      <c r="F1" s="8">
        <v>1030</v>
      </c>
      <c r="G1" s="8">
        <v>1031</v>
      </c>
      <c r="H1" s="8">
        <v>1032</v>
      </c>
      <c r="I1" s="8">
        <v>1035</v>
      </c>
      <c r="J1" s="8">
        <v>1036</v>
      </c>
      <c r="K1" s="8">
        <v>1037</v>
      </c>
      <c r="L1" s="8">
        <v>1039</v>
      </c>
      <c r="M1" s="8">
        <v>1043</v>
      </c>
      <c r="N1" s="8">
        <v>1063</v>
      </c>
      <c r="O1" s="8">
        <v>1152</v>
      </c>
      <c r="P1" s="8">
        <v>1157</v>
      </c>
      <c r="Q1" s="8">
        <v>1158</v>
      </c>
      <c r="R1" s="8">
        <v>1178</v>
      </c>
      <c r="S1" s="2" t="s">
        <v>3</v>
      </c>
      <c r="T1" s="24" t="s">
        <v>8</v>
      </c>
    </row>
    <row r="2" spans="1:20" ht="12.75">
      <c r="A2" s="28" t="s">
        <v>38</v>
      </c>
      <c r="B2" s="4">
        <v>1022</v>
      </c>
      <c r="C2" s="13">
        <v>0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  <c r="S2" s="10">
        <f aca="true" t="shared" si="0" ref="S2:S17">SUM(C2:R2)</f>
        <v>0</v>
      </c>
      <c r="T2" s="25" t="e">
        <f>C2/S2</f>
        <v>#DIV/0!</v>
      </c>
    </row>
    <row r="3" spans="1:20" ht="12.75">
      <c r="A3" s="28" t="s">
        <v>66</v>
      </c>
      <c r="B3" s="4">
        <v>1027</v>
      </c>
      <c r="C3" s="8">
        <v>1</v>
      </c>
      <c r="D3" s="13">
        <v>6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1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10">
        <f t="shared" si="0"/>
        <v>8</v>
      </c>
      <c r="T3" s="25">
        <f>D3/S3</f>
        <v>0.75</v>
      </c>
    </row>
    <row r="4" spans="1:20" ht="12.75">
      <c r="A4" s="28" t="s">
        <v>40</v>
      </c>
      <c r="B4" s="4">
        <v>1028</v>
      </c>
      <c r="C4" s="8">
        <v>5</v>
      </c>
      <c r="D4" s="8">
        <v>0</v>
      </c>
      <c r="E4" s="13">
        <v>2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10">
        <f t="shared" si="0"/>
        <v>7</v>
      </c>
      <c r="T4" s="25">
        <f>E4/S4</f>
        <v>0.2857142857142857</v>
      </c>
    </row>
    <row r="5" spans="1:20" ht="12.75">
      <c r="A5" s="28" t="s">
        <v>67</v>
      </c>
      <c r="B5" s="4">
        <v>1030</v>
      </c>
      <c r="C5" s="8">
        <v>0</v>
      </c>
      <c r="D5" s="8">
        <v>0</v>
      </c>
      <c r="E5" s="8">
        <v>0</v>
      </c>
      <c r="F5" s="13">
        <v>0</v>
      </c>
      <c r="G5" s="8">
        <v>0</v>
      </c>
      <c r="H5" s="8">
        <v>0</v>
      </c>
      <c r="I5" s="8">
        <v>1</v>
      </c>
      <c r="J5" s="8">
        <v>0</v>
      </c>
      <c r="K5" s="8">
        <v>0</v>
      </c>
      <c r="L5" s="8">
        <v>0</v>
      </c>
      <c r="M5" s="8">
        <v>1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10">
        <f t="shared" si="0"/>
        <v>2</v>
      </c>
      <c r="T5" s="25">
        <f>F5/S5</f>
        <v>0</v>
      </c>
    </row>
    <row r="6" spans="1:20" ht="12.75">
      <c r="A6" s="28" t="s">
        <v>68</v>
      </c>
      <c r="B6" s="4">
        <v>1031</v>
      </c>
      <c r="C6" s="8">
        <v>0</v>
      </c>
      <c r="D6" s="8">
        <v>0</v>
      </c>
      <c r="E6" s="8">
        <v>0</v>
      </c>
      <c r="F6" s="8">
        <v>0</v>
      </c>
      <c r="G6" s="13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10">
        <f t="shared" si="0"/>
        <v>0</v>
      </c>
      <c r="T6" s="25" t="e">
        <f>G6/S6</f>
        <v>#DIV/0!</v>
      </c>
    </row>
    <row r="7" spans="1:20" ht="12.75">
      <c r="A7" s="28" t="s">
        <v>43</v>
      </c>
      <c r="B7" s="4">
        <v>1032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13">
        <v>4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10">
        <f t="shared" si="0"/>
        <v>4</v>
      </c>
      <c r="T7" s="25">
        <f>H7/S7</f>
        <v>1</v>
      </c>
    </row>
    <row r="8" spans="1:20" ht="12.75">
      <c r="A8" s="28" t="s">
        <v>69</v>
      </c>
      <c r="B8" s="4">
        <v>1035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13">
        <v>0</v>
      </c>
      <c r="J8" s="8">
        <v>0</v>
      </c>
      <c r="K8" s="8">
        <v>0</v>
      </c>
      <c r="L8" s="8">
        <v>0</v>
      </c>
      <c r="M8" s="8">
        <v>1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10">
        <f t="shared" si="0"/>
        <v>1</v>
      </c>
      <c r="T8" s="25">
        <f>I8/S8</f>
        <v>0</v>
      </c>
    </row>
    <row r="9" spans="1:20" ht="12.75">
      <c r="A9" s="28" t="s">
        <v>45</v>
      </c>
      <c r="B9" s="4">
        <v>1036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13">
        <v>7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10">
        <f t="shared" si="0"/>
        <v>7</v>
      </c>
      <c r="T9" s="25">
        <f>J9/S9</f>
        <v>1</v>
      </c>
    </row>
    <row r="10" spans="1:20" ht="12.75">
      <c r="A10" s="28" t="s">
        <v>46</v>
      </c>
      <c r="B10" s="4">
        <v>1037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13">
        <v>0</v>
      </c>
      <c r="L10" s="8">
        <v>0</v>
      </c>
      <c r="M10" s="8">
        <v>1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10">
        <f t="shared" si="0"/>
        <v>1</v>
      </c>
      <c r="T10" s="25">
        <f>K10/S10</f>
        <v>0</v>
      </c>
    </row>
    <row r="11" spans="1:20" s="1" customFormat="1" ht="12.75">
      <c r="A11" s="29" t="s">
        <v>47</v>
      </c>
      <c r="B11" s="4">
        <v>1039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1</v>
      </c>
      <c r="L11" s="13">
        <v>45</v>
      </c>
      <c r="M11" s="8">
        <v>1</v>
      </c>
      <c r="N11" s="8">
        <v>0</v>
      </c>
      <c r="O11" s="8">
        <v>0</v>
      </c>
      <c r="P11" s="8">
        <v>0</v>
      </c>
      <c r="Q11" s="8">
        <v>1</v>
      </c>
      <c r="R11" s="8">
        <v>0</v>
      </c>
      <c r="S11" s="11">
        <f t="shared" si="0"/>
        <v>48</v>
      </c>
      <c r="T11" s="25">
        <f>L11/S11</f>
        <v>0.9375</v>
      </c>
    </row>
    <row r="12" spans="1:20" ht="12.75">
      <c r="A12" s="28" t="s">
        <v>48</v>
      </c>
      <c r="B12" s="4">
        <v>1043</v>
      </c>
      <c r="C12" s="8">
        <v>0</v>
      </c>
      <c r="D12" s="8">
        <v>1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2</v>
      </c>
      <c r="M12" s="13">
        <v>23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10">
        <f t="shared" si="0"/>
        <v>26</v>
      </c>
      <c r="T12" s="25">
        <f>M12/S12</f>
        <v>0.8846153846153846</v>
      </c>
    </row>
    <row r="13" spans="1:20" ht="12.75">
      <c r="A13" s="28" t="s">
        <v>49</v>
      </c>
      <c r="B13" s="4">
        <v>1063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1</v>
      </c>
      <c r="N13" s="13">
        <v>0</v>
      </c>
      <c r="O13" s="8">
        <v>0</v>
      </c>
      <c r="P13" s="8">
        <v>0</v>
      </c>
      <c r="Q13" s="8">
        <v>0</v>
      </c>
      <c r="R13" s="8">
        <v>0</v>
      </c>
      <c r="S13" s="10">
        <f t="shared" si="0"/>
        <v>1</v>
      </c>
      <c r="T13" s="25">
        <f>N13/S13</f>
        <v>0</v>
      </c>
    </row>
    <row r="14" spans="1:20" ht="12.75">
      <c r="A14" s="28" t="s">
        <v>70</v>
      </c>
      <c r="B14" s="4">
        <v>1152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1</v>
      </c>
      <c r="M14" s="8">
        <v>0</v>
      </c>
      <c r="N14" s="8">
        <v>0</v>
      </c>
      <c r="O14" s="13">
        <v>0</v>
      </c>
      <c r="P14" s="8">
        <v>0</v>
      </c>
      <c r="Q14" s="8">
        <v>0</v>
      </c>
      <c r="R14" s="8">
        <v>0</v>
      </c>
      <c r="S14" s="10">
        <f t="shared" si="0"/>
        <v>1</v>
      </c>
      <c r="T14" s="25">
        <f>O14/S14</f>
        <v>0</v>
      </c>
    </row>
    <row r="15" spans="1:20" ht="12.75">
      <c r="A15" s="28" t="s">
        <v>71</v>
      </c>
      <c r="B15" s="4">
        <v>1157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13">
        <v>0</v>
      </c>
      <c r="Q15" s="8">
        <v>0</v>
      </c>
      <c r="R15" s="8">
        <v>0</v>
      </c>
      <c r="S15" s="10">
        <f t="shared" si="0"/>
        <v>0</v>
      </c>
      <c r="T15" s="25" t="e">
        <f>P15/S15</f>
        <v>#DIV/0!</v>
      </c>
    </row>
    <row r="16" spans="1:20" ht="12.75">
      <c r="A16" s="28" t="s">
        <v>72</v>
      </c>
      <c r="B16" s="4">
        <v>1158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13">
        <v>0</v>
      </c>
      <c r="R16" s="8">
        <v>0</v>
      </c>
      <c r="S16" s="10">
        <f t="shared" si="0"/>
        <v>0</v>
      </c>
      <c r="T16" s="25" t="e">
        <f>Q16/S16</f>
        <v>#DIV/0!</v>
      </c>
    </row>
    <row r="17" spans="1:20" ht="12.75">
      <c r="A17" s="28" t="s">
        <v>73</v>
      </c>
      <c r="B17" s="4">
        <v>1178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2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13">
        <v>0</v>
      </c>
      <c r="S17" s="10">
        <f t="shared" si="0"/>
        <v>2</v>
      </c>
      <c r="T17" s="25">
        <f>R17/S17</f>
        <v>0</v>
      </c>
    </row>
    <row r="18" spans="1:19" ht="39" customHeight="1" thickBot="1">
      <c r="A18" s="28"/>
      <c r="B18" s="3" t="s">
        <v>4</v>
      </c>
      <c r="C18" s="14">
        <f aca="true" t="shared" si="1" ref="C18:R18">SUM(C2:C17)</f>
        <v>6</v>
      </c>
      <c r="D18" s="14">
        <f t="shared" si="1"/>
        <v>7</v>
      </c>
      <c r="E18" s="14">
        <f t="shared" si="1"/>
        <v>2</v>
      </c>
      <c r="F18" s="14">
        <f t="shared" si="1"/>
        <v>0</v>
      </c>
      <c r="G18" s="14">
        <f t="shared" si="1"/>
        <v>0</v>
      </c>
      <c r="H18" s="14">
        <f t="shared" si="1"/>
        <v>4</v>
      </c>
      <c r="I18" s="14">
        <f t="shared" si="1"/>
        <v>1</v>
      </c>
      <c r="J18" s="14">
        <f t="shared" si="1"/>
        <v>7</v>
      </c>
      <c r="K18" s="14">
        <f t="shared" si="1"/>
        <v>1</v>
      </c>
      <c r="L18" s="15">
        <f t="shared" si="1"/>
        <v>50</v>
      </c>
      <c r="M18" s="14">
        <f t="shared" si="1"/>
        <v>29</v>
      </c>
      <c r="N18" s="14">
        <f t="shared" si="1"/>
        <v>0</v>
      </c>
      <c r="O18" s="14">
        <f t="shared" si="1"/>
        <v>0</v>
      </c>
      <c r="P18" s="14">
        <f t="shared" si="1"/>
        <v>0</v>
      </c>
      <c r="Q18" s="14">
        <f t="shared" si="1"/>
        <v>1</v>
      </c>
      <c r="R18" s="14">
        <f t="shared" si="1"/>
        <v>0</v>
      </c>
      <c r="S18" s="12"/>
    </row>
    <row r="19" spans="2:18" ht="39" customHeight="1" thickBot="1">
      <c r="B19" s="22" t="s">
        <v>6</v>
      </c>
      <c r="C19" s="23">
        <f>C2/C18</f>
        <v>0</v>
      </c>
      <c r="D19" s="23">
        <f>D3/D18</f>
        <v>0.8571428571428571</v>
      </c>
      <c r="E19" s="23">
        <f>E4/E18</f>
        <v>1</v>
      </c>
      <c r="F19" s="23" t="e">
        <f>F5/F18</f>
        <v>#DIV/0!</v>
      </c>
      <c r="G19" s="23" t="e">
        <f>G6/G18</f>
        <v>#DIV/0!</v>
      </c>
      <c r="H19" s="23">
        <f>H7/H18</f>
        <v>1</v>
      </c>
      <c r="I19" s="23">
        <f>I8/I18</f>
        <v>0</v>
      </c>
      <c r="J19" s="23">
        <f>J9/J18</f>
        <v>1</v>
      </c>
      <c r="K19" s="23">
        <f>K10/K18</f>
        <v>0</v>
      </c>
      <c r="L19" s="23">
        <f>L11/L18</f>
        <v>0.9</v>
      </c>
      <c r="M19" s="23">
        <f>M12/M18</f>
        <v>0.7931034482758621</v>
      </c>
      <c r="N19" s="23" t="e">
        <f>N13/N18</f>
        <v>#DIV/0!</v>
      </c>
      <c r="O19" s="23" t="e">
        <f>O14/O18</f>
        <v>#DIV/0!</v>
      </c>
      <c r="P19" s="23" t="e">
        <f>P15/P18</f>
        <v>#DIV/0!</v>
      </c>
      <c r="Q19" s="23">
        <f>Q16/Q18</f>
        <v>0</v>
      </c>
      <c r="R19" s="23" t="e">
        <f>R17/R18</f>
        <v>#DIV/0!</v>
      </c>
    </row>
    <row r="20" spans="2:18" ht="12.75">
      <c r="B20" s="5" t="s">
        <v>2</v>
      </c>
      <c r="C20" s="16">
        <f>C2</f>
        <v>0</v>
      </c>
      <c r="D20" s="16">
        <f>D3</f>
        <v>6</v>
      </c>
      <c r="E20" s="16">
        <f>E4</f>
        <v>2</v>
      </c>
      <c r="F20" s="16">
        <f>F5</f>
        <v>0</v>
      </c>
      <c r="G20" s="16">
        <f>G6</f>
        <v>0</v>
      </c>
      <c r="H20" s="16">
        <f>H7</f>
        <v>4</v>
      </c>
      <c r="I20" s="16">
        <f>I8</f>
        <v>0</v>
      </c>
      <c r="J20" s="16">
        <f>J9</f>
        <v>7</v>
      </c>
      <c r="K20" s="16">
        <f>K10</f>
        <v>0</v>
      </c>
      <c r="L20" s="17">
        <f>L11</f>
        <v>45</v>
      </c>
      <c r="M20" s="16">
        <f>M12</f>
        <v>23</v>
      </c>
      <c r="N20" s="16">
        <f>N13</f>
        <v>0</v>
      </c>
      <c r="O20" s="16">
        <f>O14</f>
        <v>0</v>
      </c>
      <c r="P20" s="16">
        <f>P15</f>
        <v>0</v>
      </c>
      <c r="Q20" s="16">
        <f>Q16</f>
        <v>0</v>
      </c>
      <c r="R20" s="16">
        <f>R17</f>
        <v>0</v>
      </c>
    </row>
    <row r="21" spans="4:5" ht="13.5" thickBot="1">
      <c r="D21" s="18">
        <f>SUM(S2:S17)</f>
        <v>108</v>
      </c>
      <c r="E21" s="27" t="s">
        <v>0</v>
      </c>
    </row>
    <row r="22" spans="4:5" ht="13.5" thickBot="1">
      <c r="D22" s="20">
        <f>SUM(C20:R20)</f>
        <v>87</v>
      </c>
      <c r="E22" s="27" t="s">
        <v>1</v>
      </c>
    </row>
    <row r="24" spans="4:5" ht="12.75">
      <c r="D24" s="21">
        <f>D22/D21</f>
        <v>0.8055555555555556</v>
      </c>
      <c r="E24" s="26" t="s">
        <v>7</v>
      </c>
    </row>
    <row r="26" ht="12.75">
      <c r="B26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7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70.28125" style="27" bestFit="1" customWidth="1"/>
    <col min="2" max="2" width="14.7109375" style="6" customWidth="1"/>
    <col min="3" max="11" width="8.7109375" style="9" customWidth="1"/>
  </cols>
  <sheetData>
    <row r="1" spans="1:11" ht="99" customHeight="1">
      <c r="A1" s="28" t="s">
        <v>57</v>
      </c>
      <c r="B1" s="4" t="s">
        <v>5</v>
      </c>
      <c r="C1" s="8">
        <v>2501</v>
      </c>
      <c r="D1" s="8">
        <v>2504</v>
      </c>
      <c r="E1" s="8">
        <v>2506</v>
      </c>
      <c r="F1" s="8">
        <v>2508</v>
      </c>
      <c r="G1" s="8">
        <v>2518</v>
      </c>
      <c r="H1" s="8">
        <v>2522</v>
      </c>
      <c r="I1" s="8">
        <v>2523</v>
      </c>
      <c r="J1" s="2" t="s">
        <v>3</v>
      </c>
      <c r="K1" s="24" t="s">
        <v>8</v>
      </c>
    </row>
    <row r="2" spans="1:11" ht="12.75">
      <c r="A2" s="28" t="s">
        <v>58</v>
      </c>
      <c r="B2" s="4">
        <v>2501</v>
      </c>
      <c r="C2" s="13">
        <v>0</v>
      </c>
      <c r="D2" s="8">
        <v>0</v>
      </c>
      <c r="E2" s="8">
        <v>0</v>
      </c>
      <c r="F2" s="8">
        <v>1</v>
      </c>
      <c r="G2" s="8">
        <v>0</v>
      </c>
      <c r="H2" s="8">
        <v>0</v>
      </c>
      <c r="I2" s="8">
        <v>0</v>
      </c>
      <c r="J2" s="10">
        <f aca="true" t="shared" si="0" ref="J2:J8">SUM(C2:I2)</f>
        <v>1</v>
      </c>
      <c r="K2" s="25">
        <f>C2/J2</f>
        <v>0</v>
      </c>
    </row>
    <row r="3" spans="1:11" ht="12.75">
      <c r="A3" s="28" t="s">
        <v>59</v>
      </c>
      <c r="B3" s="4">
        <v>2504</v>
      </c>
      <c r="C3" s="8">
        <v>0</v>
      </c>
      <c r="D3" s="13">
        <v>45</v>
      </c>
      <c r="E3" s="8">
        <v>0</v>
      </c>
      <c r="F3" s="8">
        <v>4</v>
      </c>
      <c r="G3" s="8">
        <v>1</v>
      </c>
      <c r="H3" s="8">
        <v>0</v>
      </c>
      <c r="I3" s="8">
        <v>0</v>
      </c>
      <c r="J3" s="10">
        <f t="shared" si="0"/>
        <v>50</v>
      </c>
      <c r="K3" s="25">
        <f>D3/J3</f>
        <v>0.9</v>
      </c>
    </row>
    <row r="4" spans="1:11" ht="12.75">
      <c r="A4" s="28" t="s">
        <v>60</v>
      </c>
      <c r="B4" s="4">
        <v>2506</v>
      </c>
      <c r="C4" s="8">
        <v>0</v>
      </c>
      <c r="D4" s="8">
        <v>0</v>
      </c>
      <c r="E4" s="13">
        <v>4</v>
      </c>
      <c r="F4" s="8">
        <v>0</v>
      </c>
      <c r="G4" s="8">
        <v>0</v>
      </c>
      <c r="H4" s="8">
        <v>0</v>
      </c>
      <c r="I4" s="8">
        <v>0</v>
      </c>
      <c r="J4" s="10">
        <f t="shared" si="0"/>
        <v>4</v>
      </c>
      <c r="K4" s="25">
        <f>E4/J4</f>
        <v>1</v>
      </c>
    </row>
    <row r="5" spans="1:11" ht="12.75">
      <c r="A5" s="28" t="s">
        <v>61</v>
      </c>
      <c r="B5" s="4">
        <v>2508</v>
      </c>
      <c r="C5" s="8">
        <v>0</v>
      </c>
      <c r="D5" s="8">
        <v>2</v>
      </c>
      <c r="E5" s="8">
        <v>0</v>
      </c>
      <c r="F5" s="13">
        <v>38</v>
      </c>
      <c r="G5" s="8">
        <v>1</v>
      </c>
      <c r="H5" s="8">
        <v>0</v>
      </c>
      <c r="I5" s="8">
        <v>0</v>
      </c>
      <c r="J5" s="10">
        <f t="shared" si="0"/>
        <v>41</v>
      </c>
      <c r="K5" s="25">
        <f>F5/J5</f>
        <v>0.926829268292683</v>
      </c>
    </row>
    <row r="6" spans="1:11" ht="12.75">
      <c r="A6" s="28" t="s">
        <v>62</v>
      </c>
      <c r="B6" s="4">
        <v>2518</v>
      </c>
      <c r="C6" s="8">
        <v>0</v>
      </c>
      <c r="D6" s="8">
        <v>1</v>
      </c>
      <c r="E6" s="8">
        <v>0</v>
      </c>
      <c r="F6" s="8">
        <v>0</v>
      </c>
      <c r="G6" s="13">
        <v>0</v>
      </c>
      <c r="H6" s="8">
        <v>0</v>
      </c>
      <c r="I6" s="8">
        <v>0</v>
      </c>
      <c r="J6" s="10">
        <f t="shared" si="0"/>
        <v>1</v>
      </c>
      <c r="K6" s="25">
        <f>G6/J6</f>
        <v>0</v>
      </c>
    </row>
    <row r="7" spans="1:11" ht="12.75">
      <c r="A7" s="28" t="s">
        <v>63</v>
      </c>
      <c r="B7" s="4">
        <v>2522</v>
      </c>
      <c r="C7" s="8">
        <v>1</v>
      </c>
      <c r="D7" s="8">
        <v>0</v>
      </c>
      <c r="E7" s="8">
        <v>0</v>
      </c>
      <c r="F7" s="8">
        <v>1</v>
      </c>
      <c r="G7" s="8">
        <v>0</v>
      </c>
      <c r="H7" s="13">
        <v>0</v>
      </c>
      <c r="I7" s="8">
        <v>0</v>
      </c>
      <c r="J7" s="10">
        <f t="shared" si="0"/>
        <v>2</v>
      </c>
      <c r="K7" s="25">
        <f>H7/J7</f>
        <v>0</v>
      </c>
    </row>
    <row r="8" spans="1:11" ht="12.75">
      <c r="A8" s="28" t="s">
        <v>64</v>
      </c>
      <c r="B8" s="4">
        <v>2523</v>
      </c>
      <c r="C8" s="8">
        <v>0</v>
      </c>
      <c r="D8" s="8">
        <v>2</v>
      </c>
      <c r="E8" s="8">
        <v>0</v>
      </c>
      <c r="F8" s="8">
        <v>0</v>
      </c>
      <c r="G8" s="8">
        <v>1</v>
      </c>
      <c r="H8" s="8">
        <v>0</v>
      </c>
      <c r="I8" s="13">
        <v>6</v>
      </c>
      <c r="J8" s="10">
        <f t="shared" si="0"/>
        <v>9</v>
      </c>
      <c r="K8" s="25">
        <f>I8/J8</f>
        <v>0.6666666666666666</v>
      </c>
    </row>
    <row r="9" spans="1:10" ht="39" customHeight="1" thickBot="1">
      <c r="A9" s="28"/>
      <c r="B9" s="3" t="s">
        <v>4</v>
      </c>
      <c r="C9" s="14">
        <f aca="true" t="shared" si="1" ref="C9:I9">SUM(C2:C8)</f>
        <v>1</v>
      </c>
      <c r="D9" s="14">
        <f t="shared" si="1"/>
        <v>50</v>
      </c>
      <c r="E9" s="14">
        <f t="shared" si="1"/>
        <v>4</v>
      </c>
      <c r="F9" s="14">
        <f t="shared" si="1"/>
        <v>44</v>
      </c>
      <c r="G9" s="14">
        <f t="shared" si="1"/>
        <v>3</v>
      </c>
      <c r="H9" s="14">
        <f t="shared" si="1"/>
        <v>0</v>
      </c>
      <c r="I9" s="14">
        <f t="shared" si="1"/>
        <v>6</v>
      </c>
      <c r="J9" s="12"/>
    </row>
    <row r="10" spans="2:9" ht="39" customHeight="1" thickBot="1">
      <c r="B10" s="22" t="s">
        <v>6</v>
      </c>
      <c r="C10" s="23">
        <f>C2/C9</f>
        <v>0</v>
      </c>
      <c r="D10" s="23">
        <f>D3/D9</f>
        <v>0.9</v>
      </c>
      <c r="E10" s="23">
        <f>E4/E9</f>
        <v>1</v>
      </c>
      <c r="F10" s="23">
        <f>F5/F9</f>
        <v>0.8636363636363636</v>
      </c>
      <c r="G10" s="23">
        <f>G6/G9</f>
        <v>0</v>
      </c>
      <c r="H10" s="23" t="e">
        <f>H7/H9</f>
        <v>#DIV/0!</v>
      </c>
      <c r="I10" s="23">
        <f>I8/I9</f>
        <v>1</v>
      </c>
    </row>
    <row r="11" spans="2:9" ht="12.75">
      <c r="B11" s="5" t="s">
        <v>2</v>
      </c>
      <c r="C11" s="16">
        <f>C2</f>
        <v>0</v>
      </c>
      <c r="D11" s="16">
        <f>D3</f>
        <v>45</v>
      </c>
      <c r="E11" s="16">
        <f>E4</f>
        <v>4</v>
      </c>
      <c r="F11" s="16">
        <f>F5</f>
        <v>38</v>
      </c>
      <c r="G11" s="16">
        <f>G6</f>
        <v>0</v>
      </c>
      <c r="H11" s="16">
        <f>H7</f>
        <v>0</v>
      </c>
      <c r="I11" s="16">
        <f>I8</f>
        <v>6</v>
      </c>
    </row>
    <row r="12" spans="4:5" ht="13.5" thickBot="1">
      <c r="D12" s="18">
        <f>SUM(J2:J8)</f>
        <v>108</v>
      </c>
      <c r="E12" s="27" t="s">
        <v>0</v>
      </c>
    </row>
    <row r="13" spans="4:5" ht="13.5" thickBot="1">
      <c r="D13" s="20">
        <f>SUM(C11:I11)</f>
        <v>93</v>
      </c>
      <c r="E13" s="27" t="s">
        <v>1</v>
      </c>
    </row>
    <row r="15" spans="4:5" ht="12.75">
      <c r="D15" s="21">
        <f>D13/D12</f>
        <v>0.8611111111111112</v>
      </c>
      <c r="E15" s="26" t="s">
        <v>7</v>
      </c>
    </row>
    <row r="17" ht="12.75">
      <c r="B17" s="7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Forest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FSDefaultUser</dc:creator>
  <cp:keywords/>
  <dc:description/>
  <cp:lastModifiedBy>Greg Dillon</cp:lastModifiedBy>
  <dcterms:created xsi:type="dcterms:W3CDTF">2005-02-01T17:28:26Z</dcterms:created>
  <dcterms:modified xsi:type="dcterms:W3CDTF">2008-12-19T19:28:01Z</dcterms:modified>
  <cp:category/>
  <cp:version/>
  <cp:contentType/>
  <cp:contentStatus/>
</cp:coreProperties>
</file>